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5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69" i="1"/>
  <c r="D69"/>
  <c r="E19" l="1"/>
  <c r="D19"/>
  <c r="E65"/>
  <c r="D65"/>
  <c r="D16" l="1"/>
  <c r="D48" l="1"/>
  <c r="E48"/>
  <c r="E16" l="1"/>
  <c r="E44"/>
  <c r="E43" s="1"/>
  <c r="D44"/>
  <c r="E77"/>
  <c r="D77"/>
  <c r="E76"/>
  <c r="D76"/>
  <c r="E68"/>
  <c r="D68"/>
  <c r="E63"/>
  <c r="E62" s="1"/>
  <c r="E61" s="1"/>
  <c r="D63"/>
  <c r="D62" s="1"/>
  <c r="D61" s="1"/>
  <c r="E59"/>
  <c r="E58" s="1"/>
  <c r="D59"/>
  <c r="D58" s="1"/>
  <c r="E52"/>
  <c r="E51" s="1"/>
  <c r="E56"/>
  <c r="E55" s="1"/>
  <c r="D56"/>
  <c r="D55" s="1"/>
  <c r="D52"/>
  <c r="D51" s="1"/>
  <c r="E47"/>
  <c r="D47"/>
  <c r="D43"/>
  <c r="E40"/>
  <c r="E39" s="1"/>
  <c r="E38" s="1"/>
  <c r="D40"/>
  <c r="D39" s="1"/>
  <c r="D38" s="1"/>
  <c r="E36"/>
  <c r="E35" s="1"/>
  <c r="D36"/>
  <c r="D35" s="1"/>
  <c r="E33"/>
  <c r="E32" s="1"/>
  <c r="D33"/>
  <c r="D32" s="1"/>
  <c r="E29"/>
  <c r="E28" s="1"/>
  <c r="D29"/>
  <c r="D28" s="1"/>
  <c r="E26"/>
  <c r="E25" s="1"/>
  <c r="D26"/>
  <c r="D25" s="1"/>
  <c r="E23"/>
  <c r="E22" s="1"/>
  <c r="D23"/>
  <c r="D22" s="1"/>
  <c r="E18"/>
  <c r="D18"/>
  <c r="D11"/>
  <c r="D10"/>
  <c r="D9" s="1"/>
  <c r="E11"/>
  <c r="E10" s="1"/>
  <c r="E9" s="1"/>
  <c r="E67" l="1"/>
  <c r="E50"/>
  <c r="E42"/>
  <c r="E15"/>
  <c r="D42"/>
  <c r="D50"/>
  <c r="D67"/>
  <c r="E14"/>
  <c r="D15"/>
  <c r="D14" s="1"/>
  <c r="E80" l="1"/>
  <c r="D80"/>
</calcChain>
</file>

<file path=xl/sharedStrings.xml><?xml version="1.0" encoding="utf-8"?>
<sst xmlns="http://schemas.openxmlformats.org/spreadsheetml/2006/main" count="146" uniqueCount="141">
  <si>
    <t xml:space="preserve"> Приложение 5</t>
  </si>
  <si>
    <t>к решению Совета Введенского сельского поселения</t>
  </si>
  <si>
    <t>«О бюджете Введенского  сельского поселения</t>
  </si>
  <si>
    <t>Наименование</t>
  </si>
  <si>
    <t>Целевая статья</t>
  </si>
  <si>
    <t>Вид</t>
  </si>
  <si>
    <t>Сумма (руб.)</t>
  </si>
  <si>
    <t>2025 год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</si>
  <si>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</si>
  <si>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</si>
  <si>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t>Обеспечение выполнения работ по противопожарным мероприятиям   (Прочая закупка товаров, работ и услуг для обеспечения государственных (муниципальных) нужд)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</si>
  <si>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</si>
  <si>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</si>
  <si>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color rgb="FF000000"/>
        <rFont val="Times New Roman"/>
        <family val="1"/>
        <charset val="204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</si>
  <si>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</si>
  <si>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t>Функционирование органов местного самоуправления.  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</si>
  <si>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деятельности исполнительных органов местного самоуправления»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</si>
  <si>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</si>
  <si>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органов местного самоуправления. Местная администрация (Прочая закупка товаров, работ и услуг для обеспечения государственных (муниципальных) нужд)</t>
  </si>
  <si>
    <t>Функционирование органов местного самоуправления. Местная администрация (Иные бюджетные ассигнования)</t>
  </si>
  <si>
    <r>
      <t>Подпрограмма «</t>
    </r>
    <r>
      <rPr>
        <b/>
        <sz val="12"/>
        <color theme="1"/>
        <rFont val="Times New Roman"/>
        <family val="1"/>
        <charset val="204"/>
      </rPr>
      <t>Обеспечение муниципальных закупок в Введенском сельском поселении»</t>
    </r>
  </si>
  <si>
    <t>Основное мероприятие «Информационное обеспечение контрактной системы в сфере закупок»</t>
  </si>
  <si>
    <r>
      <t xml:space="preserve">Организация закупок товаров, работ, услуг для обеспечения муниципальных нужд Введенского сельского поселения </t>
    </r>
    <r>
      <rPr>
        <sz val="12"/>
        <color rgb="FF000000"/>
        <rFont val="Times New Roman"/>
        <family val="1"/>
        <charset val="204"/>
      </rPr>
      <t>в соответствии с требованиями 44-ФЗ (Прочая закупка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</si>
  <si>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</si>
  <si>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</si>
  <si>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 товаров, работ и услуг для обеспечения государственных (муниципальных) нужд)</t>
  </si>
  <si>
    <t>Уплата членских взносов в Совет муниципальных образований Ивановской области (Иные бюджетные ассигнования)</t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</si>
  <si>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</si>
  <si>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</si>
  <si>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</si>
  <si>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</si>
  <si>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</si>
  <si>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(Прочая закупка товаров, работ и услуг для обеспечения государственных (муниципальных) нужд)</t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</si>
  <si>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</si>
  <si>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</si>
  <si>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</si>
  <si>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t>Проведение спортивных соревнований и мероприятий (Прочая закупка товаров, работ и услуг для обеспечения государственных (муниципальных) нужд)</t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</si>
  <si>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</si>
  <si>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</si>
  <si>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</si>
  <si>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</si>
  <si>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Подпрограмма «Содержание имущества, находящегося в казне Введенского сельского поселения»</t>
  </si>
  <si>
    <t>Основное мероприятие «Содержание имущества, находящегося в казне Введенского сельского поселения»</t>
  </si>
  <si>
    <t>Содержание имущества, находящегося в казне Введенского сельского поселения» (Прочая закупка товаров, работ и услуг для обеспечения государственных (муниципальных) нужд)</t>
  </si>
  <si>
    <t>Муниципальная программа «Благоустройство населенных пунктов Введенского сельского поселения 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</si>
  <si>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</si>
  <si>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</si>
  <si>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t>Оплата электроэнергии за уличное освещение (Прочая закупка товаров, работ и услуг для обеспечения государственных (муниципальных) нужд)</t>
  </si>
  <si>
    <t>Обеспечение выполнения работ и услуг по содержанию и установке новых линий уличного освещения (Прочая закупка товаров, работ и услуг для обеспечения государственных (муниципальных) нужд)</t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</si>
  <si>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</si>
  <si>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</si>
  <si>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t>Содержание и ремонт памятников, обелисков (Прочая закупка товаров, работ и услуг для обеспечения государственных (муниципальных) нужд)</t>
  </si>
  <si>
    <t>Подпрограмма «Организация благоустройства и озеленения территории поселения»</t>
  </si>
  <si>
    <t>Основное мероприятие «Благоустройство и озеленение территории поселения»</t>
  </si>
  <si>
    <t>Прочие мероприятия по благоустройству территории поселения (Прочая закупка товаров, работ и услуг для обеспечения государственных (муниципальных) нужд)</t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</si>
  <si>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</si>
  <si>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</si>
  <si>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</si>
  <si>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t>Обеспечение деятельности муниципального казённого учреждения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</si>
  <si>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казённого учреждения культуры  (Прочая закупка товаров, работ и услуг для обеспечения государственных (муниципальных) нужд)</t>
  </si>
  <si>
    <t>Обеспечение деятельности муниципального казённого учреждения культуры  (Иные бюджетные ассигнования)</t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</si>
  <si>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</si>
  <si>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</si>
  <si>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</si>
  <si>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t>Резервные фонды местных администраций (Иные бюджетные ассигнования)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</si>
  <si>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</si>
  <si>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Всего</t>
  </si>
  <si>
    <t>0100000000</t>
  </si>
  <si>
    <t>0110000000</t>
  </si>
  <si>
    <t>0110100000</t>
  </si>
  <si>
    <t>0110100400</t>
  </si>
  <si>
    <t>0110160090</t>
  </si>
  <si>
    <t>0200000000</t>
  </si>
  <si>
    <t>0210000000</t>
  </si>
  <si>
    <t>0210100000</t>
  </si>
  <si>
    <t>0210100410</t>
  </si>
  <si>
    <t>0210200000</t>
  </si>
  <si>
    <t>0210200420</t>
  </si>
  <si>
    <t>0220000000</t>
  </si>
  <si>
    <t>0220100000</t>
  </si>
  <si>
    <t>0220100420</t>
  </si>
  <si>
    <t>0260000000</t>
  </si>
  <si>
    <t>0260100000</t>
  </si>
  <si>
    <t>0260100420</t>
  </si>
  <si>
    <t>0230000000</t>
  </si>
  <si>
    <t>0230100000</t>
  </si>
  <si>
    <t>0230100420</t>
  </si>
  <si>
    <t>0230100430</t>
  </si>
  <si>
    <t>0240000000</t>
  </si>
  <si>
    <t>0240100000</t>
  </si>
  <si>
    <t>0240100420</t>
  </si>
  <si>
    <t>0250000000</t>
  </si>
  <si>
    <t>0250100000</t>
  </si>
  <si>
    <t>0250100440</t>
  </si>
  <si>
    <t>0300000000</t>
  </si>
  <si>
    <t>0310000000</t>
  </si>
  <si>
    <t>0310100000</t>
  </si>
  <si>
    <t>0310100450</t>
  </si>
  <si>
    <t>0400000000</t>
  </si>
  <si>
    <t>0410000000</t>
  </si>
  <si>
    <t>0410100000</t>
  </si>
  <si>
    <t>0410100200</t>
  </si>
  <si>
    <t>0420000000</t>
  </si>
  <si>
    <t>0420100000</t>
  </si>
  <si>
    <t>0420100460</t>
  </si>
  <si>
    <t>0500000000</t>
  </si>
  <si>
    <t>0510000000</t>
  </si>
  <si>
    <t>0510100000</t>
  </si>
  <si>
    <t>0510100220</t>
  </si>
  <si>
    <t>0510100230</t>
  </si>
  <si>
    <t>0520000000</t>
  </si>
  <si>
    <t>0520100000</t>
  </si>
  <si>
    <t>0520100240</t>
  </si>
  <si>
    <t>0530000000</t>
  </si>
  <si>
    <t>0530100000</t>
  </si>
  <si>
    <t>0530100250</t>
  </si>
  <si>
    <t>0600000000</t>
  </si>
  <si>
    <t>0610000000</t>
  </si>
  <si>
    <t>0610100000</t>
  </si>
  <si>
    <t>0610100260</t>
  </si>
  <si>
    <t>Основное мероприятие «Повышение качества и доступности информация для решения вопросов местного значения»</t>
  </si>
  <si>
    <t>Обеспечение принципов прозрачности, открытости и эффективности местного самоуправления (Прочая закупка товаров, работ и услуг для обеспечения государственных (муниципальных) нужд)</t>
  </si>
  <si>
    <t>Приобретение программных продуктов для актуализации сведений и регистрации муниципального имущества (Прочая закупка товаров, работ и услуг для обеспечения государственных (муниципальных) нужд)</t>
  </si>
  <si>
    <t>0410100210</t>
  </si>
  <si>
    <t>Подпрограмма «Информационно-программное обеспечение деятельности органов местного самоуправления и организации бюджетного процесса»</t>
  </si>
  <si>
    <t>Содержание и ремонт питьевых колодцев(Прочая 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</si>
  <si>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захоронения(Прочая закупка товаров, работ и услуг для обеспечения государственных (муниципальных) нужд)</t>
  </si>
  <si>
    <t>3000000000</t>
  </si>
  <si>
    <t>3100000000</t>
  </si>
  <si>
    <t>3190000000</t>
  </si>
  <si>
    <t>3190020330</t>
  </si>
  <si>
    <t>3190020340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</si>
  <si>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внутреннего финансового контроля в соответствии с заключенными соглашениями (Иные межбюджетные трансферты)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</si>
  <si>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внешнего финансового контроля в соответствии с заключенными соглашениями (Иные межбюджетные трансферты)</t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</si>
  <si>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 xml:space="preserve">органами местного самоуправления поселений и городских округов </t>
    </r>
    <r>
      <rPr>
        <sz val="12"/>
        <color theme="1"/>
        <rFont val="Times New Roman"/>
        <family val="1"/>
        <charset val="204"/>
      </rPr>
      <t>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</si>
  <si>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>органами местного самоуправления поселений и городских округов (Прочая з</t>
    </r>
    <r>
      <rPr>
        <sz val="12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</si>
  <si>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 xml:space="preserve">   на 2024 год и плановый период 2025 и 2026 годов»</t>
  </si>
  <si>
    <t>Распределение бюджетных ассигнований по целевым статьям (муниципальным программам Введенского сельского поселения и не включенным в муниципальные программы Введенского сельского поселения направления деятельности органов муниципальной власти Введенского сельского поселения, группам видов расходов классификации расходов местного бюджета на плановый период  2025 и  2026 годов</t>
  </si>
  <si>
    <t>2026 год</t>
  </si>
  <si>
    <t>Содержание и ремонт автомобильных дорог(Прочая закупка товаров, работ и услуг для обеспечения государственных (муниципальных) нужд)</t>
  </si>
  <si>
    <t>Муниципальная программа Введенского сельского поселения «Обеспечение мероприятий пожарной безопасности на территории Введенского сельского поселения»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</si>
</sst>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" fontId="0" fillId="0" borderId="0" xfId="0" applyNumberForma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topLeftCell="A4" workbookViewId="0">
      <selection activeCell="A11" sqref="A11"/>
    </sheetView>
  </sheetViews>
  <sheetFormatPr defaultRowHeight="15"/>
  <cols>
    <col min="1" max="1" width="64.7109375" style="1" customWidth="1"/>
    <col min="2" max="2" width="17.7109375" style="2" customWidth="1"/>
    <col min="3" max="3" width="9.140625" style="1"/>
    <col min="4" max="5" width="20.7109375" style="1" customWidth="1"/>
  </cols>
  <sheetData>
    <row r="1" spans="1:5" ht="18.75" customHeight="1">
      <c r="A1" s="23" t="s">
        <v>0</v>
      </c>
      <c r="B1" s="23"/>
      <c r="C1" s="23"/>
      <c r="D1" s="23"/>
      <c r="E1" s="23"/>
    </row>
    <row r="2" spans="1:5">
      <c r="C2" s="22" t="s">
        <v>1</v>
      </c>
      <c r="D2" s="22"/>
      <c r="E2" s="22"/>
    </row>
    <row r="3" spans="1:5">
      <c r="C3" s="22" t="s">
        <v>2</v>
      </c>
      <c r="D3" s="22"/>
      <c r="E3" s="22"/>
    </row>
    <row r="4" spans="1:5">
      <c r="C4" s="22" t="s">
        <v>136</v>
      </c>
      <c r="D4" s="22"/>
      <c r="E4" s="22"/>
    </row>
    <row r="5" spans="1:5" ht="15.75">
      <c r="A5" s="24"/>
      <c r="B5" s="24"/>
      <c r="C5" s="24"/>
      <c r="D5" s="24"/>
      <c r="E5" s="24"/>
    </row>
    <row r="6" spans="1:5" ht="70.5" customHeight="1">
      <c r="A6" s="25" t="s">
        <v>137</v>
      </c>
      <c r="B6" s="25"/>
      <c r="C6" s="25"/>
      <c r="D6" s="25"/>
      <c r="E6" s="25"/>
    </row>
    <row r="7" spans="1:5" ht="16.5" customHeight="1">
      <c r="A7" s="26" t="s">
        <v>3</v>
      </c>
      <c r="B7" s="27" t="s">
        <v>4</v>
      </c>
      <c r="C7" s="26" t="s">
        <v>5</v>
      </c>
      <c r="D7" s="26" t="s">
        <v>6</v>
      </c>
      <c r="E7" s="26"/>
    </row>
    <row r="8" spans="1:5" ht="15.75">
      <c r="A8" s="26"/>
      <c r="B8" s="27"/>
      <c r="C8" s="26"/>
      <c r="D8" s="19" t="s">
        <v>7</v>
      </c>
      <c r="E8" s="18" t="s">
        <v>138</v>
      </c>
    </row>
    <row r="9" spans="1:5" ht="61.5" customHeight="1">
      <c r="A9" s="4" t="s">
        <v>140</v>
      </c>
      <c r="B9" s="5" t="s">
        <v>67</v>
      </c>
      <c r="C9" s="6"/>
      <c r="D9" s="7">
        <f>D10</f>
        <v>71580</v>
      </c>
      <c r="E9" s="7">
        <f>E10</f>
        <v>71580</v>
      </c>
    </row>
    <row r="10" spans="1:5" ht="31.5" customHeight="1">
      <c r="A10" s="4" t="s">
        <v>8</v>
      </c>
      <c r="B10" s="5" t="s">
        <v>68</v>
      </c>
      <c r="C10" s="6"/>
      <c r="D10" s="7">
        <f>D11</f>
        <v>71580</v>
      </c>
      <c r="E10" s="7">
        <f>E11</f>
        <v>71580</v>
      </c>
    </row>
    <row r="11" spans="1:5" ht="31.5">
      <c r="A11" s="8" t="s">
        <v>9</v>
      </c>
      <c r="B11" s="9" t="s">
        <v>69</v>
      </c>
      <c r="C11" s="6"/>
      <c r="D11" s="10">
        <f>D12+D13</f>
        <v>71580</v>
      </c>
      <c r="E11" s="10">
        <f>E12+E13</f>
        <v>71580</v>
      </c>
    </row>
    <row r="12" spans="1:5" ht="51.75" customHeight="1">
      <c r="A12" s="8" t="s">
        <v>10</v>
      </c>
      <c r="B12" s="9" t="s">
        <v>70</v>
      </c>
      <c r="C12" s="3">
        <v>200</v>
      </c>
      <c r="D12" s="10">
        <v>71580</v>
      </c>
      <c r="E12" s="10">
        <v>71580</v>
      </c>
    </row>
    <row r="13" spans="1:5" ht="67.5" customHeight="1">
      <c r="A13" s="11" t="s">
        <v>11</v>
      </c>
      <c r="B13" s="9" t="s">
        <v>71</v>
      </c>
      <c r="C13" s="3">
        <v>600</v>
      </c>
      <c r="D13" s="10">
        <v>0</v>
      </c>
      <c r="E13" s="10">
        <v>0</v>
      </c>
    </row>
    <row r="14" spans="1:5" ht="36" customHeight="1">
      <c r="A14" s="4" t="s">
        <v>12</v>
      </c>
      <c r="B14" s="5" t="s">
        <v>72</v>
      </c>
      <c r="C14" s="6"/>
      <c r="D14" s="7">
        <f>D15+D22+D25+D28+D32+D35</f>
        <v>4303391</v>
      </c>
      <c r="E14" s="7">
        <f>E15+E22+E25+E28+E32+E35</f>
        <v>4167094</v>
      </c>
    </row>
    <row r="15" spans="1:5" ht="31.5">
      <c r="A15" s="4" t="s">
        <v>13</v>
      </c>
      <c r="B15" s="5" t="s">
        <v>73</v>
      </c>
      <c r="C15" s="6"/>
      <c r="D15" s="7">
        <f>D16+D18</f>
        <v>3950927</v>
      </c>
      <c r="E15" s="7">
        <f>E16+E18</f>
        <v>3814630</v>
      </c>
    </row>
    <row r="16" spans="1:5" ht="49.5" customHeight="1">
      <c r="A16" s="8" t="s">
        <v>14</v>
      </c>
      <c r="B16" s="9" t="s">
        <v>74</v>
      </c>
      <c r="C16" s="3"/>
      <c r="D16" s="10">
        <f>D17</f>
        <v>917778</v>
      </c>
      <c r="E16" s="10">
        <f>E17</f>
        <v>917778</v>
      </c>
    </row>
    <row r="17" spans="1:5" ht="81" customHeight="1">
      <c r="A17" s="11" t="s">
        <v>15</v>
      </c>
      <c r="B17" s="9" t="s">
        <v>75</v>
      </c>
      <c r="C17" s="3">
        <v>100</v>
      </c>
      <c r="D17" s="10">
        <v>917778</v>
      </c>
      <c r="E17" s="10">
        <v>917778</v>
      </c>
    </row>
    <row r="18" spans="1:5" ht="34.5" customHeight="1">
      <c r="A18" s="8" t="s">
        <v>16</v>
      </c>
      <c r="B18" s="9" t="s">
        <v>76</v>
      </c>
      <c r="C18" s="3"/>
      <c r="D18" s="10">
        <f>D19+D20+D21</f>
        <v>3033149</v>
      </c>
      <c r="E18" s="10">
        <f>E19+E20+E21</f>
        <v>2896852</v>
      </c>
    </row>
    <row r="19" spans="1:5" ht="96" customHeight="1">
      <c r="A19" s="8" t="s">
        <v>17</v>
      </c>
      <c r="B19" s="9" t="s">
        <v>77</v>
      </c>
      <c r="C19" s="3">
        <v>100</v>
      </c>
      <c r="D19" s="10">
        <f>2830417-172324</f>
        <v>2658093</v>
      </c>
      <c r="E19" s="10">
        <f>2830417-327805</f>
        <v>2502612</v>
      </c>
    </row>
    <row r="20" spans="1:5" ht="50.25" customHeight="1">
      <c r="A20" s="8" t="s">
        <v>18</v>
      </c>
      <c r="B20" s="9" t="s">
        <v>77</v>
      </c>
      <c r="C20" s="3">
        <v>200</v>
      </c>
      <c r="D20" s="10">
        <v>373736</v>
      </c>
      <c r="E20" s="10">
        <v>392920</v>
      </c>
    </row>
    <row r="21" spans="1:5" ht="39.75" customHeight="1">
      <c r="A21" s="8" t="s">
        <v>19</v>
      </c>
      <c r="B21" s="9" t="s">
        <v>77</v>
      </c>
      <c r="C21" s="3">
        <v>800</v>
      </c>
      <c r="D21" s="10">
        <v>1320</v>
      </c>
      <c r="E21" s="10">
        <v>1320</v>
      </c>
    </row>
    <row r="22" spans="1:5" ht="57" customHeight="1">
      <c r="A22" s="4" t="s">
        <v>124</v>
      </c>
      <c r="B22" s="5" t="s">
        <v>78</v>
      </c>
      <c r="C22" s="6"/>
      <c r="D22" s="7">
        <f>D23</f>
        <v>114400</v>
      </c>
      <c r="E22" s="7">
        <f>E23</f>
        <v>114400</v>
      </c>
    </row>
    <row r="23" spans="1:5" ht="31.5">
      <c r="A23" s="8" t="s">
        <v>120</v>
      </c>
      <c r="B23" s="9" t="s">
        <v>79</v>
      </c>
      <c r="C23" s="3"/>
      <c r="D23" s="10">
        <f>D24</f>
        <v>114400</v>
      </c>
      <c r="E23" s="10">
        <f>E24</f>
        <v>114400</v>
      </c>
    </row>
    <row r="24" spans="1:5" ht="48" customHeight="1">
      <c r="A24" s="11" t="s">
        <v>121</v>
      </c>
      <c r="B24" s="9" t="s">
        <v>80</v>
      </c>
      <c r="C24" s="3">
        <v>200</v>
      </c>
      <c r="D24" s="10">
        <v>114400</v>
      </c>
      <c r="E24" s="10">
        <v>114400</v>
      </c>
    </row>
    <row r="25" spans="1:5" ht="36.75" customHeight="1">
      <c r="A25" s="12" t="s">
        <v>20</v>
      </c>
      <c r="B25" s="5" t="s">
        <v>81</v>
      </c>
      <c r="C25" s="13"/>
      <c r="D25" s="7">
        <f>D26</f>
        <v>0</v>
      </c>
      <c r="E25" s="7">
        <f>E26</f>
        <v>0</v>
      </c>
    </row>
    <row r="26" spans="1:5" ht="35.25" customHeight="1">
      <c r="A26" s="11" t="s">
        <v>21</v>
      </c>
      <c r="B26" s="9" t="s">
        <v>82</v>
      </c>
      <c r="C26" s="13"/>
      <c r="D26" s="10">
        <f>D27</f>
        <v>0</v>
      </c>
      <c r="E26" s="10">
        <f>E27</f>
        <v>0</v>
      </c>
    </row>
    <row r="27" spans="1:5" ht="78" customHeight="1">
      <c r="A27" s="14" t="s">
        <v>22</v>
      </c>
      <c r="B27" s="9" t="s">
        <v>83</v>
      </c>
      <c r="C27" s="3">
        <v>200</v>
      </c>
      <c r="D27" s="10">
        <v>0</v>
      </c>
      <c r="E27" s="10">
        <v>0</v>
      </c>
    </row>
    <row r="28" spans="1:5" ht="31.5">
      <c r="A28" s="4" t="s">
        <v>23</v>
      </c>
      <c r="B28" s="5" t="s">
        <v>84</v>
      </c>
      <c r="C28" s="6"/>
      <c r="D28" s="7">
        <f>D29</f>
        <v>5241</v>
      </c>
      <c r="E28" s="7">
        <f>E29</f>
        <v>5241</v>
      </c>
    </row>
    <row r="29" spans="1:5" ht="31.5">
      <c r="A29" s="8" t="s">
        <v>24</v>
      </c>
      <c r="B29" s="9" t="s">
        <v>85</v>
      </c>
      <c r="C29" s="3"/>
      <c r="D29" s="10">
        <f>D30+D31</f>
        <v>5241</v>
      </c>
      <c r="E29" s="10">
        <f>E30+E31</f>
        <v>5241</v>
      </c>
    </row>
    <row r="30" spans="1:5" ht="82.5" customHeight="1">
      <c r="A30" s="8" t="s">
        <v>25</v>
      </c>
      <c r="B30" s="9" t="s">
        <v>86</v>
      </c>
      <c r="C30" s="3">
        <v>200</v>
      </c>
      <c r="D30" s="10">
        <v>0</v>
      </c>
      <c r="E30" s="10">
        <v>0</v>
      </c>
    </row>
    <row r="31" spans="1:5" ht="33.75" customHeight="1">
      <c r="A31" s="8" t="s">
        <v>26</v>
      </c>
      <c r="B31" s="9" t="s">
        <v>87</v>
      </c>
      <c r="C31" s="3">
        <v>800</v>
      </c>
      <c r="D31" s="10">
        <v>5241</v>
      </c>
      <c r="E31" s="10">
        <v>5241</v>
      </c>
    </row>
    <row r="32" spans="1:5" ht="31.5">
      <c r="A32" s="4" t="s">
        <v>27</v>
      </c>
      <c r="B32" s="5" t="s">
        <v>88</v>
      </c>
      <c r="C32" s="6"/>
      <c r="D32" s="7">
        <f>D33</f>
        <v>200000</v>
      </c>
      <c r="E32" s="7">
        <f>E33</f>
        <v>200000</v>
      </c>
    </row>
    <row r="33" spans="1:5" ht="63.75" customHeight="1">
      <c r="A33" s="8" t="s">
        <v>28</v>
      </c>
      <c r="B33" s="9" t="s">
        <v>89</v>
      </c>
      <c r="C33" s="3"/>
      <c r="D33" s="10">
        <f>D34</f>
        <v>200000</v>
      </c>
      <c r="E33" s="10">
        <f>E34</f>
        <v>200000</v>
      </c>
    </row>
    <row r="34" spans="1:5" ht="65.25" customHeight="1">
      <c r="A34" s="8" t="s">
        <v>29</v>
      </c>
      <c r="B34" s="9" t="s">
        <v>90</v>
      </c>
      <c r="C34" s="3">
        <v>300</v>
      </c>
      <c r="D34" s="10">
        <v>200000</v>
      </c>
      <c r="E34" s="10">
        <v>200000</v>
      </c>
    </row>
    <row r="35" spans="1:5" ht="37.5" customHeight="1">
      <c r="A35" s="4" t="s">
        <v>30</v>
      </c>
      <c r="B35" s="5" t="s">
        <v>91</v>
      </c>
      <c r="C35" s="6"/>
      <c r="D35" s="7">
        <f>D36</f>
        <v>32823</v>
      </c>
      <c r="E35" s="7">
        <f>E36</f>
        <v>32823</v>
      </c>
    </row>
    <row r="36" spans="1:5" ht="63" customHeight="1">
      <c r="A36" s="8" t="s">
        <v>31</v>
      </c>
      <c r="B36" s="9" t="s">
        <v>92</v>
      </c>
      <c r="C36" s="3"/>
      <c r="D36" s="10">
        <f>D37</f>
        <v>32823</v>
      </c>
      <c r="E36" s="10">
        <f>E37</f>
        <v>32823</v>
      </c>
    </row>
    <row r="37" spans="1:5" ht="96.75" customHeight="1">
      <c r="A37" s="8" t="s">
        <v>32</v>
      </c>
      <c r="B37" s="9" t="s">
        <v>93</v>
      </c>
      <c r="C37" s="3">
        <v>200</v>
      </c>
      <c r="D37" s="10">
        <v>32823</v>
      </c>
      <c r="E37" s="10">
        <v>32823</v>
      </c>
    </row>
    <row r="38" spans="1:5" ht="30.75" customHeight="1">
      <c r="A38" s="4" t="s">
        <v>33</v>
      </c>
      <c r="B38" s="5" t="s">
        <v>94</v>
      </c>
      <c r="C38" s="13"/>
      <c r="D38" s="7">
        <f t="shared" ref="D38:E40" si="0">D39</f>
        <v>0</v>
      </c>
      <c r="E38" s="7">
        <f t="shared" si="0"/>
        <v>0</v>
      </c>
    </row>
    <row r="39" spans="1:5" ht="36" customHeight="1">
      <c r="A39" s="4" t="s">
        <v>34</v>
      </c>
      <c r="B39" s="5" t="s">
        <v>95</v>
      </c>
      <c r="C39" s="13"/>
      <c r="D39" s="7">
        <f t="shared" si="0"/>
        <v>0</v>
      </c>
      <c r="E39" s="7">
        <f t="shared" si="0"/>
        <v>0</v>
      </c>
    </row>
    <row r="40" spans="1:5" ht="31.5" customHeight="1">
      <c r="A40" s="8" t="s">
        <v>35</v>
      </c>
      <c r="B40" s="9" t="s">
        <v>96</v>
      </c>
      <c r="C40" s="13"/>
      <c r="D40" s="10">
        <f t="shared" si="0"/>
        <v>0</v>
      </c>
      <c r="E40" s="10">
        <f t="shared" si="0"/>
        <v>0</v>
      </c>
    </row>
    <row r="41" spans="1:5" ht="48.75" customHeight="1">
      <c r="A41" s="8" t="s">
        <v>36</v>
      </c>
      <c r="B41" s="9" t="s">
        <v>97</v>
      </c>
      <c r="C41" s="3">
        <v>200</v>
      </c>
      <c r="D41" s="10">
        <v>0</v>
      </c>
      <c r="E41" s="10">
        <v>0</v>
      </c>
    </row>
    <row r="42" spans="1:5" ht="51.75" customHeight="1">
      <c r="A42" s="4" t="s">
        <v>37</v>
      </c>
      <c r="B42" s="5" t="s">
        <v>98</v>
      </c>
      <c r="C42" s="6"/>
      <c r="D42" s="7">
        <f>D43+D47</f>
        <v>107000</v>
      </c>
      <c r="E42" s="7">
        <f>E43+E47</f>
        <v>107000</v>
      </c>
    </row>
    <row r="43" spans="1:5" ht="36" customHeight="1">
      <c r="A43" s="4" t="s">
        <v>38</v>
      </c>
      <c r="B43" s="5" t="s">
        <v>99</v>
      </c>
      <c r="C43" s="6"/>
      <c r="D43" s="7">
        <f>D44</f>
        <v>0</v>
      </c>
      <c r="E43" s="7">
        <f>E44</f>
        <v>0</v>
      </c>
    </row>
    <row r="44" spans="1:5" ht="31.5" customHeight="1">
      <c r="A44" s="8" t="s">
        <v>39</v>
      </c>
      <c r="B44" s="9" t="s">
        <v>100</v>
      </c>
      <c r="C44" s="3"/>
      <c r="D44" s="10">
        <f>D45+D46</f>
        <v>0</v>
      </c>
      <c r="E44" s="10">
        <f>E45+E46</f>
        <v>0</v>
      </c>
    </row>
    <row r="45" spans="1:5" ht="51.75" customHeight="1">
      <c r="A45" s="8" t="s">
        <v>40</v>
      </c>
      <c r="B45" s="9" t="s">
        <v>101</v>
      </c>
      <c r="C45" s="3">
        <v>200</v>
      </c>
      <c r="D45" s="10">
        <v>0</v>
      </c>
      <c r="E45" s="10">
        <v>0</v>
      </c>
    </row>
    <row r="46" spans="1:5" ht="51.75" customHeight="1">
      <c r="A46" s="8" t="s">
        <v>122</v>
      </c>
      <c r="B46" s="9" t="s">
        <v>123</v>
      </c>
      <c r="C46" s="3">
        <v>200</v>
      </c>
      <c r="D46" s="10">
        <v>0</v>
      </c>
      <c r="E46" s="10">
        <v>0</v>
      </c>
    </row>
    <row r="47" spans="1:5" ht="35.25" customHeight="1">
      <c r="A47" s="4" t="s">
        <v>41</v>
      </c>
      <c r="B47" s="5" t="s">
        <v>102</v>
      </c>
      <c r="C47" s="6"/>
      <c r="D47" s="7">
        <f>D48</f>
        <v>107000</v>
      </c>
      <c r="E47" s="7">
        <f>E48</f>
        <v>107000</v>
      </c>
    </row>
    <row r="48" spans="1:5" ht="33.75" customHeight="1">
      <c r="A48" s="8" t="s">
        <v>42</v>
      </c>
      <c r="B48" s="9" t="s">
        <v>103</v>
      </c>
      <c r="C48" s="3"/>
      <c r="D48" s="10">
        <f>D49</f>
        <v>107000</v>
      </c>
      <c r="E48" s="10">
        <f>E49</f>
        <v>107000</v>
      </c>
    </row>
    <row r="49" spans="1:5" ht="48" customHeight="1">
      <c r="A49" s="8" t="s">
        <v>43</v>
      </c>
      <c r="B49" s="9" t="s">
        <v>104</v>
      </c>
      <c r="C49" s="3">
        <v>200</v>
      </c>
      <c r="D49" s="10">
        <v>107000</v>
      </c>
      <c r="E49" s="10">
        <v>107000</v>
      </c>
    </row>
    <row r="50" spans="1:5" ht="33" customHeight="1">
      <c r="A50" s="4" t="s">
        <v>44</v>
      </c>
      <c r="B50" s="5" t="s">
        <v>105</v>
      </c>
      <c r="C50" s="6"/>
      <c r="D50" s="7">
        <f>D52+D55+D58</f>
        <v>187346</v>
      </c>
      <c r="E50" s="7">
        <f>E52+E55+E58</f>
        <v>179162</v>
      </c>
    </row>
    <row r="51" spans="1:5" ht="36" customHeight="1">
      <c r="A51" s="4" t="s">
        <v>45</v>
      </c>
      <c r="B51" s="5" t="s">
        <v>106</v>
      </c>
      <c r="C51" s="6"/>
      <c r="D51" s="7">
        <f>D52</f>
        <v>134816</v>
      </c>
      <c r="E51" s="7">
        <f>E52</f>
        <v>126632</v>
      </c>
    </row>
    <row r="52" spans="1:5" ht="21" customHeight="1">
      <c r="A52" s="8" t="s">
        <v>46</v>
      </c>
      <c r="B52" s="9" t="s">
        <v>107</v>
      </c>
      <c r="C52" s="3"/>
      <c r="D52" s="10">
        <f>D53+D54</f>
        <v>134816</v>
      </c>
      <c r="E52" s="10">
        <f>E53+E54</f>
        <v>126632</v>
      </c>
    </row>
    <row r="53" spans="1:5" ht="48" customHeight="1">
      <c r="A53" s="8" t="s">
        <v>47</v>
      </c>
      <c r="B53" s="9" t="s">
        <v>108</v>
      </c>
      <c r="C53" s="3">
        <v>200</v>
      </c>
      <c r="D53" s="10">
        <v>100000</v>
      </c>
      <c r="E53" s="10">
        <v>91816</v>
      </c>
    </row>
    <row r="54" spans="1:5" ht="66" customHeight="1">
      <c r="A54" s="8" t="s">
        <v>48</v>
      </c>
      <c r="B54" s="9" t="s">
        <v>109</v>
      </c>
      <c r="C54" s="3">
        <v>200</v>
      </c>
      <c r="D54" s="10">
        <v>34816</v>
      </c>
      <c r="E54" s="10">
        <v>34816</v>
      </c>
    </row>
    <row r="55" spans="1:5" ht="36" customHeight="1">
      <c r="A55" s="4" t="s">
        <v>49</v>
      </c>
      <c r="B55" s="5" t="s">
        <v>110</v>
      </c>
      <c r="C55" s="6"/>
      <c r="D55" s="7">
        <f>D56</f>
        <v>5000</v>
      </c>
      <c r="E55" s="7">
        <f>E56</f>
        <v>5000</v>
      </c>
    </row>
    <row r="56" spans="1:5" ht="36" customHeight="1">
      <c r="A56" s="8" t="s">
        <v>50</v>
      </c>
      <c r="B56" s="9" t="s">
        <v>111</v>
      </c>
      <c r="C56" s="3"/>
      <c r="D56" s="10">
        <f>D57</f>
        <v>5000</v>
      </c>
      <c r="E56" s="10">
        <f>E57</f>
        <v>5000</v>
      </c>
    </row>
    <row r="57" spans="1:5" ht="50.25" customHeight="1">
      <c r="A57" s="8" t="s">
        <v>51</v>
      </c>
      <c r="B57" s="9" t="s">
        <v>112</v>
      </c>
      <c r="C57" s="3">
        <v>200</v>
      </c>
      <c r="D57" s="10">
        <v>5000</v>
      </c>
      <c r="E57" s="10">
        <v>5000</v>
      </c>
    </row>
    <row r="58" spans="1:5" ht="36.75" customHeight="1">
      <c r="A58" s="4" t="s">
        <v>52</v>
      </c>
      <c r="B58" s="5" t="s">
        <v>113</v>
      </c>
      <c r="C58" s="6"/>
      <c r="D58" s="7">
        <f>D59</f>
        <v>47530</v>
      </c>
      <c r="E58" s="7">
        <f>E59</f>
        <v>47530</v>
      </c>
    </row>
    <row r="59" spans="1:5" ht="31.5">
      <c r="A59" s="8" t="s">
        <v>53</v>
      </c>
      <c r="B59" s="9" t="s">
        <v>114</v>
      </c>
      <c r="C59" s="3"/>
      <c r="D59" s="10">
        <f>D60</f>
        <v>47530</v>
      </c>
      <c r="E59" s="10">
        <f>E60</f>
        <v>47530</v>
      </c>
    </row>
    <row r="60" spans="1:5" ht="51.75" customHeight="1">
      <c r="A60" s="8" t="s">
        <v>54</v>
      </c>
      <c r="B60" s="9" t="s">
        <v>115</v>
      </c>
      <c r="C60" s="3">
        <v>200</v>
      </c>
      <c r="D60" s="10">
        <v>47530</v>
      </c>
      <c r="E60" s="10">
        <v>47530</v>
      </c>
    </row>
    <row r="61" spans="1:5" ht="36" customHeight="1">
      <c r="A61" s="4" t="s">
        <v>55</v>
      </c>
      <c r="B61" s="5" t="s">
        <v>116</v>
      </c>
      <c r="C61" s="6"/>
      <c r="D61" s="7">
        <f>D62</f>
        <v>1568659</v>
      </c>
      <c r="E61" s="7">
        <f>E62</f>
        <v>1568659</v>
      </c>
    </row>
    <row r="62" spans="1:5" ht="52.5" customHeight="1">
      <c r="A62" s="4" t="s">
        <v>56</v>
      </c>
      <c r="B62" s="5" t="s">
        <v>117</v>
      </c>
      <c r="C62" s="6"/>
      <c r="D62" s="7">
        <f>D63</f>
        <v>1568659</v>
      </c>
      <c r="E62" s="7">
        <f>E63</f>
        <v>1568659</v>
      </c>
    </row>
    <row r="63" spans="1:5" ht="31.5">
      <c r="A63" s="8" t="s">
        <v>57</v>
      </c>
      <c r="B63" s="9" t="s">
        <v>118</v>
      </c>
      <c r="C63" s="3"/>
      <c r="D63" s="10">
        <f>D64+D65+D66</f>
        <v>1568659</v>
      </c>
      <c r="E63" s="10">
        <f>E64+E65+E66</f>
        <v>1568659</v>
      </c>
    </row>
    <row r="64" spans="1:5" ht="100.5" customHeight="1">
      <c r="A64" s="8" t="s">
        <v>58</v>
      </c>
      <c r="B64" s="9" t="s">
        <v>119</v>
      </c>
      <c r="C64" s="3">
        <v>100</v>
      </c>
      <c r="D64" s="10">
        <v>1160197</v>
      </c>
      <c r="E64" s="10">
        <v>1160197</v>
      </c>
    </row>
    <row r="65" spans="1:5" ht="51" customHeight="1">
      <c r="A65" s="8" t="s">
        <v>59</v>
      </c>
      <c r="B65" s="9" t="s">
        <v>119</v>
      </c>
      <c r="C65" s="3">
        <v>200</v>
      </c>
      <c r="D65" s="10">
        <f>285162+123000</f>
        <v>408162</v>
      </c>
      <c r="E65" s="10">
        <f>285162+123000</f>
        <v>408162</v>
      </c>
    </row>
    <row r="66" spans="1:5" ht="36" customHeight="1">
      <c r="A66" s="8" t="s">
        <v>60</v>
      </c>
      <c r="B66" s="9" t="s">
        <v>119</v>
      </c>
      <c r="C66" s="3">
        <v>800</v>
      </c>
      <c r="D66" s="10">
        <v>300</v>
      </c>
      <c r="E66" s="10">
        <v>300</v>
      </c>
    </row>
    <row r="67" spans="1:5" ht="39" customHeight="1">
      <c r="A67" s="4" t="s">
        <v>61</v>
      </c>
      <c r="B67" s="5" t="s">
        <v>127</v>
      </c>
      <c r="C67" s="6"/>
      <c r="D67" s="7">
        <f>D68+D76</f>
        <v>2276382.06</v>
      </c>
      <c r="E67" s="7">
        <f>E68+E76</f>
        <v>1928536.38</v>
      </c>
    </row>
    <row r="68" spans="1:5" ht="36.75" customHeight="1">
      <c r="A68" s="4" t="s">
        <v>62</v>
      </c>
      <c r="B68" s="5" t="s">
        <v>128</v>
      </c>
      <c r="C68" s="6"/>
      <c r="D68" s="7">
        <f>D69</f>
        <v>2151582.06</v>
      </c>
      <c r="E68" s="7">
        <f>E69</f>
        <v>1803736.38</v>
      </c>
    </row>
    <row r="69" spans="1:5" ht="15.75">
      <c r="A69" s="4" t="s">
        <v>63</v>
      </c>
      <c r="B69" s="5" t="s">
        <v>129</v>
      </c>
      <c r="C69" s="6"/>
      <c r="D69" s="7">
        <f>D70+D74+D75+D72+D73+D71</f>
        <v>2151582.06</v>
      </c>
      <c r="E69" s="7">
        <f>E70+E74+E75+E72+E73+E71</f>
        <v>1803736.38</v>
      </c>
    </row>
    <row r="70" spans="1:5" ht="31.5">
      <c r="A70" s="8" t="s">
        <v>64</v>
      </c>
      <c r="B70" s="9">
        <v>3190020310</v>
      </c>
      <c r="C70" s="3">
        <v>800</v>
      </c>
      <c r="D70" s="10">
        <v>10000</v>
      </c>
      <c r="E70" s="10">
        <v>10000</v>
      </c>
    </row>
    <row r="71" spans="1:5" ht="47.25">
      <c r="A71" s="8" t="s">
        <v>139</v>
      </c>
      <c r="B71" s="21">
        <v>3190020320</v>
      </c>
      <c r="C71" s="20">
        <v>200</v>
      </c>
      <c r="D71" s="10">
        <v>1793736.38</v>
      </c>
      <c r="E71" s="10">
        <v>1793736.38</v>
      </c>
    </row>
    <row r="72" spans="1:5" ht="47.25">
      <c r="A72" s="11" t="s">
        <v>125</v>
      </c>
      <c r="B72" s="9" t="s">
        <v>130</v>
      </c>
      <c r="C72" s="3">
        <v>200</v>
      </c>
      <c r="D72" s="10">
        <v>238195.20000000001</v>
      </c>
      <c r="E72" s="10">
        <v>0</v>
      </c>
    </row>
    <row r="73" spans="1:5" ht="47.25">
      <c r="A73" s="8" t="s">
        <v>126</v>
      </c>
      <c r="B73" s="9" t="s">
        <v>131</v>
      </c>
      <c r="C73" s="3">
        <v>200</v>
      </c>
      <c r="D73" s="10">
        <v>109650.48</v>
      </c>
      <c r="E73" s="10">
        <v>0</v>
      </c>
    </row>
    <row r="74" spans="1:5" ht="96.75" customHeight="1">
      <c r="A74" s="8" t="s">
        <v>132</v>
      </c>
      <c r="B74" s="9">
        <v>3190020360</v>
      </c>
      <c r="C74" s="3">
        <v>500</v>
      </c>
      <c r="D74" s="10">
        <v>0</v>
      </c>
      <c r="E74" s="10">
        <v>0</v>
      </c>
    </row>
    <row r="75" spans="1:5" ht="96" customHeight="1">
      <c r="A75" s="8" t="s">
        <v>133</v>
      </c>
      <c r="B75" s="9">
        <v>3190020370</v>
      </c>
      <c r="C75" s="3">
        <v>500</v>
      </c>
      <c r="D75" s="10">
        <v>0</v>
      </c>
      <c r="E75" s="10">
        <v>0</v>
      </c>
    </row>
    <row r="76" spans="1:5" ht="51.75" customHeight="1">
      <c r="A76" s="4" t="s">
        <v>65</v>
      </c>
      <c r="B76" s="5">
        <v>3200000000</v>
      </c>
      <c r="C76" s="6"/>
      <c r="D76" s="7">
        <f>D77</f>
        <v>124800</v>
      </c>
      <c r="E76" s="7">
        <f>E77</f>
        <v>124800</v>
      </c>
    </row>
    <row r="77" spans="1:5" ht="15.75">
      <c r="A77" s="4" t="s">
        <v>63</v>
      </c>
      <c r="B77" s="5">
        <v>3290000000</v>
      </c>
      <c r="C77" s="6"/>
      <c r="D77" s="7">
        <f>D78+D79</f>
        <v>124800</v>
      </c>
      <c r="E77" s="7">
        <f>E78+E79</f>
        <v>124800</v>
      </c>
    </row>
    <row r="78" spans="1:5" ht="102" customHeight="1">
      <c r="A78" s="15" t="s">
        <v>134</v>
      </c>
      <c r="B78" s="9">
        <v>3290051180</v>
      </c>
      <c r="C78" s="3">
        <v>100</v>
      </c>
      <c r="D78" s="10">
        <v>115148.88</v>
      </c>
      <c r="E78" s="10">
        <v>115148.88</v>
      </c>
    </row>
    <row r="79" spans="1:5" ht="72" customHeight="1">
      <c r="A79" s="15" t="s">
        <v>135</v>
      </c>
      <c r="B79" s="9">
        <v>3290051180</v>
      </c>
      <c r="C79" s="3">
        <v>200</v>
      </c>
      <c r="D79" s="10">
        <v>9651.1200000000008</v>
      </c>
      <c r="E79" s="10">
        <v>9651.1200000000008</v>
      </c>
    </row>
    <row r="80" spans="1:5" ht="15.75">
      <c r="A80" s="4" t="s">
        <v>66</v>
      </c>
      <c r="B80" s="16"/>
      <c r="C80" s="8"/>
      <c r="D80" s="7">
        <f>D67+D61+D50+D42+D38+D14+D9</f>
        <v>8514358.0600000005</v>
      </c>
      <c r="E80" s="7">
        <f>E67+E61+E50+E42+E38+E14+E9</f>
        <v>8022031.3799999999</v>
      </c>
    </row>
    <row r="83" spans="4:5">
      <c r="D83" s="17"/>
      <c r="E83" s="17"/>
    </row>
  </sheetData>
  <mergeCells count="10">
    <mergeCell ref="C4:E4"/>
    <mergeCell ref="A1:E1"/>
    <mergeCell ref="A5:E5"/>
    <mergeCell ref="A6:E6"/>
    <mergeCell ref="A7:A8"/>
    <mergeCell ref="B7:B8"/>
    <mergeCell ref="C7:C8"/>
    <mergeCell ref="D7:E7"/>
    <mergeCell ref="C2:E2"/>
    <mergeCell ref="C3:E3"/>
  </mergeCells>
  <pageMargins left="0.70866141732283472" right="0.21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5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2023-11-22T06:16:44Z</dcterms:modified>
</cp:coreProperties>
</file>