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13" i="1"/>
  <c r="G13"/>
  <c r="H23"/>
  <c r="H10" s="1"/>
  <c r="G23"/>
  <c r="H52"/>
  <c r="G52"/>
  <c r="H53"/>
  <c r="G53"/>
  <c r="H54"/>
  <c r="G54"/>
  <c r="H50"/>
  <c r="H49"/>
  <c r="G50"/>
  <c r="G49" s="1"/>
  <c r="H47"/>
  <c r="H46"/>
  <c r="G46"/>
  <c r="G47"/>
  <c r="H44"/>
  <c r="H43" s="1"/>
  <c r="G43"/>
  <c r="G44"/>
  <c r="H38"/>
  <c r="H37" s="1"/>
  <c r="G38"/>
  <c r="G37" s="1"/>
  <c r="H34"/>
  <c r="H33" s="1"/>
  <c r="G33"/>
  <c r="G34"/>
  <c r="H30"/>
  <c r="H29"/>
  <c r="G29"/>
  <c r="G30"/>
  <c r="H21"/>
  <c r="G21"/>
  <c r="H19"/>
  <c r="G19"/>
  <c r="H9" l="1"/>
  <c r="H58" s="1"/>
  <c r="G10"/>
  <c r="G9"/>
  <c r="G58" s="1"/>
  <c r="H11"/>
  <c r="G11"/>
</calcChain>
</file>

<file path=xl/sharedStrings.xml><?xml version="1.0" encoding="utf-8"?>
<sst xmlns="http://schemas.openxmlformats.org/spreadsheetml/2006/main" count="164" uniqueCount="91">
  <si>
    <t>к решению Совета Введенского сельского поселения</t>
  </si>
  <si>
    <t>«О бюджете Введенского  сельского поселения</t>
  </si>
  <si>
    <t xml:space="preserve">  на 2022 год и плановый период 2023 и 2024  годов»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</si>
  <si>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</si>
  <si>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</si>
  <si>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</si>
  <si>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</si>
  <si>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</si>
  <si>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расхода</t>
  </si>
  <si>
    <t>Сумма (руб.)</t>
  </si>
  <si>
    <t>2023 год</t>
  </si>
  <si>
    <t>Администрация Введенского сельского поселения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</si>
  <si>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</si>
  <si>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</si>
  <si>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Введенского 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</si>
  <si>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</si>
  <si>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органов местного самоуправления. Местная администрация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</si>
  <si>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Функционирование органов местного самоуправления. Местная администрация </t>
    </r>
    <r>
      <rPr>
        <sz val="11"/>
        <color theme="1"/>
        <rFont val="Times New Roman"/>
        <family val="1"/>
        <charset val="204"/>
      </rPr>
      <t>(Прочая закупка товаров, работ и услуг для обеспечения государственных (муниципальных) нужд)</t>
    </r>
  </si>
  <si>
    <t>Функционирование органов местного самоуправления. Местная администрация (Иные бюджетные ассигнования)</t>
  </si>
  <si>
    <r>
      <t xml:space="preserve">Обслуживание официального сайта Введенского сельского поселения </t>
    </r>
    <r>
      <rPr>
        <sz val="11"/>
        <color theme="1"/>
        <rFont val="Times New Roman"/>
        <family val="1"/>
        <charset val="204"/>
      </rPr>
      <t>(Прочая закупка товаров, работ и услуг для обеспечения государственных (муниципальных) нужд)</t>
    </r>
  </si>
  <si>
    <t>Резервные фонды</t>
  </si>
  <si>
    <t>Резервные фонды местных администраций (Иные бюджетные ассигнования)</t>
  </si>
  <si>
    <t>Другие общегосударственные вопросы</t>
  </si>
  <si>
    <t>Уплата членских взносов в Совет муниципальных образований Ивановской области (Иные бюджетные ассигнования)</t>
  </si>
  <si>
    <r>
      <t>Содержание имущества, находящегося в казне</t>
    </r>
    <r>
      <rPr>
        <sz val="11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Введенского сельского поселения»</t>
    </r>
    <r>
      <rPr>
        <sz val="11"/>
        <color theme="1"/>
        <rFont val="Times New Roman"/>
        <family val="1"/>
        <charset val="204"/>
      </rPr>
      <t xml:space="preserve"> (Прочая закупка товаров, работ и услуг для обеспечения государственных (муниципальных) нужд)</t>
    </r>
  </si>
  <si>
    <r>
      <t>Организация предоставления государственных и муниципальных услуг на базе УРМ муниципального автономного учреждения городского округа Шуя «Многофункциональный центр предоставления государственных и муниципальных услуг»</t>
    </r>
    <r>
      <rPr>
        <sz val="11"/>
        <color theme="1"/>
        <rFont val="Times New Roman"/>
        <family val="1"/>
        <charset val="204"/>
      </rPr>
      <t xml:space="preserve"> (Прочая закупка товаров, работ и услуг для обеспечения государственных (муниципальных) нужд)</t>
    </r>
  </si>
  <si>
    <t>Уплата пошлин, исполнение судебных решений, постановлений надзорных органов к органу местного самоуправления (иные бюджетные ассигнования)</t>
  </si>
  <si>
    <t>Национальная оборона</t>
  </si>
  <si>
    <t>Мобилизационная и вневойсковая подготовка</t>
  </si>
  <si>
    <r>
      <t>Осуществление первичного воинского учета на территориях, где отсутствуют военные комиссариаты (</t>
    </r>
    <r>
      <rPr>
        <sz val="12"/>
        <color rgb="FF000000"/>
        <rFont val="Times New Roman"/>
        <family val="1"/>
        <charset val="204"/>
      </rPr>
  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</si>
  <si>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Осуществление первичного воинского учета на территориях, где отсутствуют военные комиссариаты </t>
    </r>
    <r>
      <rPr>
        <sz val="12"/>
        <color rgb="FF000000"/>
        <rFont val="Times New Roman"/>
        <family val="1"/>
        <charset val="204"/>
      </rPr>
      <t>(Прочая з</t>
    </r>
    <r>
      <rPr>
        <sz val="12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</si>
  <si>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Национальная безопасность и правоохранительная деятельность</t>
  </si>
  <si>
    <t>Обеспечение пожарной безопасности</t>
  </si>
  <si>
    <r>
      <t>Обеспечение выполнения работ по противопожарным мероприятиям   (</t>
    </r>
    <r>
      <rPr>
        <sz val="11"/>
        <color theme="1"/>
        <rFont val="Times New Roman"/>
        <family val="1"/>
        <charset val="204"/>
      </rPr>
      <t xml:space="preserve">Прочая закупка </t>
    </r>
    <r>
      <rPr>
        <sz val="12"/>
        <color theme="1"/>
        <rFont val="Times New Roman"/>
        <family val="1"/>
        <charset val="204"/>
      </rPr>
      <t xml:space="preserve"> товаров, работ и услуг для обеспечения государственных (муниципальных) нужд)</t>
    </r>
  </si>
  <si>
    <t>Организация и осуществление мероприятий по пожарной безопасности в Введенском сельском поселении (Предоставление субсидии бюджетным, автономным учреждениям и иным некоммерческим организациям)</t>
  </si>
  <si>
    <t>Жилищно-коммунальное хозяйство</t>
  </si>
  <si>
    <t>Благоустройство</t>
  </si>
  <si>
    <r>
      <t>Оплата электроэнергии за уличное освещение (</t>
    </r>
    <r>
      <rPr>
        <sz val="11"/>
        <color theme="1"/>
        <rFont val="Times New Roman"/>
        <family val="1"/>
        <charset val="204"/>
      </rPr>
      <t xml:space="preserve">Прочая закупка </t>
    </r>
    <r>
      <rPr>
        <sz val="12"/>
        <color theme="1"/>
        <rFont val="Times New Roman"/>
        <family val="1"/>
        <charset val="204"/>
      </rPr>
      <t>товаров, работ и услуг для обеспечения государственных (муниципальных) нужд)</t>
    </r>
  </si>
  <si>
    <r>
      <t>Обеспечение выполнения работ и услуг по содержанию и установке новых линий уличного освещения (</t>
    </r>
    <r>
      <rPr>
        <sz val="11"/>
        <color theme="1"/>
        <rFont val="Times New Roman"/>
        <family val="1"/>
        <charset val="204"/>
      </rPr>
      <t xml:space="preserve">Прочая закупка </t>
    </r>
    <r>
      <rPr>
        <sz val="12"/>
        <color theme="1"/>
        <rFont val="Times New Roman"/>
        <family val="1"/>
        <charset val="204"/>
      </rPr>
      <t>товаров, работ и услуг для обеспечения государственных (муниципальных) нужд)</t>
    </r>
  </si>
  <si>
    <r>
      <t>Содержание и ремонт памятников, обелисков (</t>
    </r>
    <r>
      <rPr>
        <sz val="11"/>
        <color theme="1"/>
        <rFont val="Times New Roman"/>
        <family val="1"/>
        <charset val="204"/>
      </rPr>
      <t>Прочая закупка</t>
    </r>
    <r>
      <rPr>
        <sz val="12"/>
        <color theme="1"/>
        <rFont val="Times New Roman"/>
        <family val="1"/>
        <charset val="204"/>
      </rPr>
      <t xml:space="preserve"> товаров, работ и услуг для обеспечения государственных (муниципальных) нужд)</t>
    </r>
  </si>
  <si>
    <r>
      <t>Прочие мероприятия по благоустройству территории поселения (</t>
    </r>
    <r>
      <rPr>
        <sz val="11"/>
        <color theme="1"/>
        <rFont val="Times New Roman"/>
        <family val="1"/>
        <charset val="204"/>
      </rPr>
      <t>Прочая закупка</t>
    </r>
    <r>
      <rPr>
        <sz val="12"/>
        <color theme="1"/>
        <rFont val="Times New Roman"/>
        <family val="1"/>
        <charset val="204"/>
      </rPr>
      <t xml:space="preserve"> товаров, работ и услуг для обеспечения государственных (муниципальных) нужд)</t>
    </r>
  </si>
  <si>
    <t>Образование</t>
  </si>
  <si>
    <t>Профессиональная подготовка, переподготовка и повышение квалификации</t>
  </si>
  <si>
    <t>Подготовка, переподготовка, обучение и повышение квалификации муниципальных служащих и лиц, находящихся в резерве управленческих кадров Введенского сельского поселения (Прочая закупка товаров, работ и услуг для обеспечения государственных (муниципальных) нужд)</t>
  </si>
  <si>
    <t>Социальная политика</t>
  </si>
  <si>
    <t>Пенсионное обеспечение</t>
  </si>
  <si>
    <t>Выплата пенсий за выслугу лет лицам, замещавшим выборные должности муниципальной службы и должности муниципальной службы Введенского сельского поселения (Социальное обеспечение и иные выплаты населению)</t>
  </si>
  <si>
    <t>Физическая культура и спорт</t>
  </si>
  <si>
    <t>Другие вопросы в области физической культуры и спорта</t>
  </si>
  <si>
    <t>Проведение спортивных соревнований и мероприятий (Прочая закупка закупка товаров, работ и услуг для обеспечения государственных (муниципальных) нужд)</t>
  </si>
  <si>
    <r>
      <t>Муниципальное казённое учреждение культуры «Культурно-досуговый центр Введенского сельского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поселения»</t>
    </r>
  </si>
  <si>
    <t>Культура, кинематография</t>
  </si>
  <si>
    <t>Культура</t>
  </si>
  <si>
    <t>Обеспечение деятельности муниципального казённого учреждения культуры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</si>
  <si>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муниципального казённого учреждения культуры  </t>
    </r>
    <r>
      <rPr>
        <sz val="11"/>
        <color theme="1"/>
        <rFont val="Times New Roman"/>
        <family val="1"/>
        <charset val="204"/>
      </rPr>
      <t>(Прочая закупка товаров, работ и услуг для обеспечения государственных (муниципальных) нужд)</t>
    </r>
  </si>
  <si>
    <t>Обеспечение деятельности муниципального казённого учреждения культуры  (Иные бюджетные ассигнования)</t>
  </si>
  <si>
    <t>Всего</t>
  </si>
  <si>
    <t>Ведомственная структура  расходов местного бюджета на 2023 и 2024 года</t>
  </si>
  <si>
    <t>2024 год</t>
  </si>
  <si>
    <t>01</t>
  </si>
  <si>
    <t>00</t>
  </si>
  <si>
    <t>02</t>
  </si>
  <si>
    <t>04</t>
  </si>
  <si>
    <t>05</t>
  </si>
  <si>
    <t>0210100410</t>
  </si>
  <si>
    <t>0210200420</t>
  </si>
  <si>
    <t>0220100420</t>
  </si>
  <si>
    <t>0230100430</t>
  </si>
  <si>
    <t>0410100200</t>
  </si>
  <si>
    <t>0420100460</t>
  </si>
  <si>
    <t>0250100440</t>
  </si>
  <si>
    <t>03</t>
  </si>
  <si>
    <t>03290051180</t>
  </si>
  <si>
    <t>0110100400</t>
  </si>
  <si>
    <t>0110160090</t>
  </si>
  <si>
    <t>0510100220</t>
  </si>
  <si>
    <t>0510100230</t>
  </si>
  <si>
    <t>0520100240</t>
  </si>
  <si>
    <t>0530100250</t>
  </si>
  <si>
    <t>07</t>
  </si>
  <si>
    <t>0230100420</t>
  </si>
  <si>
    <t>0240100420</t>
  </si>
  <si>
    <t>08</t>
  </si>
  <si>
    <t>0610100260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</si>
  <si>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</si>
  <si>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</si>
  <si>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Оформление права муниципальной собственности на объекты недвижимости (Прочая закупка товаров, работ и услуг для обеспечения государственных (муниципальных) нужд)</t>
  </si>
  <si>
    <t>3190020370</t>
  </si>
  <si>
    <t>Приложение 7</t>
  </si>
  <si>
    <t>Обеспечение деятельности надзорных органов переданных полномочий по осуществлению внутреннего  муниципального финансовго контроля в соответствии со заключенным соглашением (межбюджетные трансферты, предоставляемые из бюджета Введенского сельского поселения)</t>
  </si>
  <si>
    <t>Обеспечение деятельности надзорных органов переданных полномочий по осуществлению  внешнего муниципального финансовго контроля в соответствии со заключенным соглашением (межбюджетные трансферты, предоставляемые из бюджета Введенского сельского поселения)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</si>
</sst>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0" fillId="0" borderId="0" xfId="0" applyNumberFormat="1"/>
    <xf numFmtId="49" fontId="1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49" fontId="0" fillId="0" borderId="1" xfId="0" applyNumberFormat="1" applyBorder="1"/>
    <xf numFmtId="0" fontId="0" fillId="0" borderId="1" xfId="0" applyBorder="1" applyAlignment="1">
      <alignment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0" fillId="0" borderId="0" xfId="0" applyNumberFormat="1"/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 applyProtection="1">
      <alignment horizontal="center" vertical="top" wrapText="1"/>
      <protection locked="0"/>
    </xf>
    <xf numFmtId="164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topLeftCell="A18" workbookViewId="0">
      <selection activeCell="F19" sqref="F19"/>
    </sheetView>
  </sheetViews>
  <sheetFormatPr defaultRowHeight="15"/>
  <cols>
    <col min="1" max="1" width="36.7109375" customWidth="1"/>
    <col min="3" max="3" width="6.42578125" customWidth="1"/>
    <col min="4" max="4" width="6.7109375" customWidth="1"/>
    <col min="5" max="5" width="14.42578125" style="11" customWidth="1"/>
    <col min="7" max="7" width="16.5703125" style="19" customWidth="1"/>
    <col min="8" max="8" width="18" style="19" customWidth="1"/>
  </cols>
  <sheetData>
    <row r="1" spans="1:8">
      <c r="H1" s="20" t="s">
        <v>88</v>
      </c>
    </row>
    <row r="2" spans="1:8">
      <c r="H2" s="21" t="s">
        <v>0</v>
      </c>
    </row>
    <row r="3" spans="1:8">
      <c r="H3" s="21" t="s">
        <v>1</v>
      </c>
    </row>
    <row r="4" spans="1:8">
      <c r="H4" s="21" t="s">
        <v>2</v>
      </c>
    </row>
    <row r="6" spans="1:8" ht="15.75">
      <c r="A6" s="25" t="s">
        <v>57</v>
      </c>
      <c r="B6" s="25"/>
      <c r="C6" s="25"/>
      <c r="D6" s="25"/>
      <c r="E6" s="25"/>
      <c r="F6" s="25"/>
      <c r="G6" s="25"/>
      <c r="H6" s="25"/>
    </row>
    <row r="7" spans="1:8" ht="45.75" customHeight="1">
      <c r="A7" s="26" t="s">
        <v>3</v>
      </c>
      <c r="B7" s="26" t="s">
        <v>4</v>
      </c>
      <c r="C7" s="26" t="s">
        <v>5</v>
      </c>
      <c r="D7" s="26" t="s">
        <v>6</v>
      </c>
      <c r="E7" s="27" t="s">
        <v>7</v>
      </c>
      <c r="F7" s="26" t="s">
        <v>8</v>
      </c>
      <c r="G7" s="24" t="s">
        <v>9</v>
      </c>
      <c r="H7" s="24"/>
    </row>
    <row r="8" spans="1:8" ht="30" customHeight="1">
      <c r="A8" s="26"/>
      <c r="B8" s="26"/>
      <c r="C8" s="26"/>
      <c r="D8" s="26"/>
      <c r="E8" s="27"/>
      <c r="F8" s="26"/>
      <c r="G8" s="22" t="s">
        <v>10</v>
      </c>
      <c r="H8" s="22" t="s">
        <v>58</v>
      </c>
    </row>
    <row r="9" spans="1:8" ht="31.5">
      <c r="A9" s="1" t="s">
        <v>11</v>
      </c>
      <c r="B9" s="2">
        <v>921</v>
      </c>
      <c r="C9" s="2"/>
      <c r="D9" s="2"/>
      <c r="E9" s="9"/>
      <c r="F9" s="2"/>
      <c r="G9" s="17">
        <f>G10+G29+G33+G37+G43+G49+G46</f>
        <v>4790165.93</v>
      </c>
      <c r="H9" s="17">
        <f>H10+H29+H33+H37+H43+H49+H46</f>
        <v>4540778.93</v>
      </c>
    </row>
    <row r="10" spans="1:8" ht="15.75">
      <c r="A10" s="3" t="s">
        <v>12</v>
      </c>
      <c r="B10" s="4">
        <v>921</v>
      </c>
      <c r="C10" s="8" t="s">
        <v>59</v>
      </c>
      <c r="D10" s="8" t="s">
        <v>60</v>
      </c>
      <c r="E10" s="9"/>
      <c r="F10" s="2"/>
      <c r="G10" s="17">
        <f>G11+G13+G19+G21+G23</f>
        <v>3740304</v>
      </c>
      <c r="H10" s="17">
        <f>H11+H13+H19+H21+H23</f>
        <v>3740304</v>
      </c>
    </row>
    <row r="11" spans="1:8" ht="63">
      <c r="A11" s="3" t="s">
        <v>13</v>
      </c>
      <c r="B11" s="2">
        <v>921</v>
      </c>
      <c r="C11" s="9" t="s">
        <v>59</v>
      </c>
      <c r="D11" s="9" t="s">
        <v>61</v>
      </c>
      <c r="E11" s="9"/>
      <c r="F11" s="2"/>
      <c r="G11" s="17">
        <f>G12</f>
        <v>668537.11</v>
      </c>
      <c r="H11" s="17">
        <f>H12</f>
        <v>668537.11</v>
      </c>
    </row>
    <row r="12" spans="1:8" ht="147" customHeight="1">
      <c r="A12" s="5" t="s">
        <v>14</v>
      </c>
      <c r="B12" s="6">
        <v>921</v>
      </c>
      <c r="C12" s="10" t="s">
        <v>59</v>
      </c>
      <c r="D12" s="10" t="s">
        <v>61</v>
      </c>
      <c r="E12" s="10" t="s">
        <v>64</v>
      </c>
      <c r="F12" s="6">
        <v>100</v>
      </c>
      <c r="G12" s="18">
        <v>668537.11</v>
      </c>
      <c r="H12" s="18">
        <v>668537.11</v>
      </c>
    </row>
    <row r="13" spans="1:8" ht="115.5" customHeight="1">
      <c r="A13" s="1" t="s">
        <v>15</v>
      </c>
      <c r="B13" s="2">
        <v>921</v>
      </c>
      <c r="C13" s="9" t="s">
        <v>59</v>
      </c>
      <c r="D13" s="9" t="s">
        <v>62</v>
      </c>
      <c r="E13" s="10"/>
      <c r="F13" s="6"/>
      <c r="G13" s="17">
        <f>SUM(G14:G18)</f>
        <v>2832886.89</v>
      </c>
      <c r="H13" s="17">
        <f>SUM(H14:H18)</f>
        <v>2832886.89</v>
      </c>
    </row>
    <row r="14" spans="1:8" ht="173.25">
      <c r="A14" s="5" t="s">
        <v>16</v>
      </c>
      <c r="B14" s="6">
        <v>921</v>
      </c>
      <c r="C14" s="10" t="s">
        <v>59</v>
      </c>
      <c r="D14" s="10" t="s">
        <v>62</v>
      </c>
      <c r="E14" s="10" t="s">
        <v>65</v>
      </c>
      <c r="F14" s="6">
        <v>100</v>
      </c>
      <c r="G14" s="18">
        <v>2235364.5</v>
      </c>
      <c r="H14" s="18">
        <v>2235364.5</v>
      </c>
    </row>
    <row r="15" spans="1:8" ht="92.25">
      <c r="A15" s="5" t="s">
        <v>17</v>
      </c>
      <c r="B15" s="6">
        <v>921</v>
      </c>
      <c r="C15" s="10" t="s">
        <v>59</v>
      </c>
      <c r="D15" s="10" t="s">
        <v>62</v>
      </c>
      <c r="E15" s="10" t="s">
        <v>65</v>
      </c>
      <c r="F15" s="6">
        <v>200</v>
      </c>
      <c r="G15" s="18">
        <v>582733.04</v>
      </c>
      <c r="H15" s="18">
        <v>582733.04</v>
      </c>
    </row>
    <row r="16" spans="1:8" ht="63">
      <c r="A16" s="5" t="s">
        <v>18</v>
      </c>
      <c r="B16" s="6">
        <v>921</v>
      </c>
      <c r="C16" s="10" t="s">
        <v>59</v>
      </c>
      <c r="D16" s="10" t="s">
        <v>62</v>
      </c>
      <c r="E16" s="10" t="s">
        <v>65</v>
      </c>
      <c r="F16" s="6">
        <v>800</v>
      </c>
      <c r="G16" s="18">
        <v>1320</v>
      </c>
      <c r="H16" s="18">
        <v>1320</v>
      </c>
    </row>
    <row r="17" spans="1:8" ht="78.75" customHeight="1">
      <c r="A17" s="5" t="s">
        <v>19</v>
      </c>
      <c r="B17" s="6">
        <v>921</v>
      </c>
      <c r="C17" s="10" t="s">
        <v>59</v>
      </c>
      <c r="D17" s="10" t="s">
        <v>62</v>
      </c>
      <c r="E17" s="10" t="s">
        <v>66</v>
      </c>
      <c r="F17" s="6">
        <v>200</v>
      </c>
      <c r="G17" s="18">
        <v>13000</v>
      </c>
      <c r="H17" s="18">
        <v>13000</v>
      </c>
    </row>
    <row r="18" spans="1:8" ht="162" customHeight="1">
      <c r="A18" s="5" t="s">
        <v>89</v>
      </c>
      <c r="B18" s="6">
        <v>921</v>
      </c>
      <c r="C18" s="10" t="s">
        <v>59</v>
      </c>
      <c r="D18" s="10" t="s">
        <v>62</v>
      </c>
      <c r="E18" s="10">
        <v>3190020360</v>
      </c>
      <c r="F18" s="6">
        <v>500</v>
      </c>
      <c r="G18" s="23">
        <v>469.35</v>
      </c>
      <c r="H18" s="18">
        <v>469.35</v>
      </c>
    </row>
    <row r="19" spans="1:8" ht="82.5" customHeight="1">
      <c r="A19" s="13" t="s">
        <v>84</v>
      </c>
      <c r="B19" s="2">
        <v>921</v>
      </c>
      <c r="C19" s="9" t="s">
        <v>59</v>
      </c>
      <c r="D19" s="9" t="s">
        <v>85</v>
      </c>
      <c r="E19" s="14"/>
      <c r="F19" s="15"/>
      <c r="G19" s="17">
        <f>G20</f>
        <v>38492</v>
      </c>
      <c r="H19" s="17">
        <f>H20</f>
        <v>38492</v>
      </c>
    </row>
    <row r="20" spans="1:8" ht="157.5">
      <c r="A20" s="5" t="s">
        <v>90</v>
      </c>
      <c r="B20" s="6">
        <v>921</v>
      </c>
      <c r="C20" s="10" t="s">
        <v>59</v>
      </c>
      <c r="D20" s="10" t="s">
        <v>85</v>
      </c>
      <c r="E20" s="16" t="s">
        <v>87</v>
      </c>
      <c r="F20" s="6">
        <v>500</v>
      </c>
      <c r="G20" s="23">
        <v>38492</v>
      </c>
      <c r="H20" s="23">
        <v>38492</v>
      </c>
    </row>
    <row r="21" spans="1:8" ht="15.75">
      <c r="A21" s="1" t="s">
        <v>20</v>
      </c>
      <c r="B21" s="2">
        <v>921</v>
      </c>
      <c r="C21" s="9" t="s">
        <v>59</v>
      </c>
      <c r="D21" s="9">
        <v>11</v>
      </c>
      <c r="E21" s="9"/>
      <c r="F21" s="2"/>
      <c r="G21" s="17">
        <f>G22</f>
        <v>10000</v>
      </c>
      <c r="H21" s="17">
        <f>H22</f>
        <v>10000</v>
      </c>
    </row>
    <row r="22" spans="1:8" ht="47.25">
      <c r="A22" s="5" t="s">
        <v>21</v>
      </c>
      <c r="B22" s="6">
        <v>921</v>
      </c>
      <c r="C22" s="10" t="s">
        <v>59</v>
      </c>
      <c r="D22" s="10">
        <v>11</v>
      </c>
      <c r="E22" s="10">
        <v>3190020310</v>
      </c>
      <c r="F22" s="6">
        <v>800</v>
      </c>
      <c r="G22" s="18">
        <v>10000</v>
      </c>
      <c r="H22" s="18">
        <v>10000</v>
      </c>
    </row>
    <row r="23" spans="1:8" ht="31.5">
      <c r="A23" s="1" t="s">
        <v>22</v>
      </c>
      <c r="B23" s="2">
        <v>921</v>
      </c>
      <c r="C23" s="9" t="s">
        <v>59</v>
      </c>
      <c r="D23" s="9">
        <v>13</v>
      </c>
      <c r="E23" s="9"/>
      <c r="F23" s="2"/>
      <c r="G23" s="17">
        <f>SUM(G24:G28)</f>
        <v>190388</v>
      </c>
      <c r="H23" s="17">
        <f>SUM(H24:H28)</f>
        <v>190388</v>
      </c>
    </row>
    <row r="24" spans="1:8" ht="63">
      <c r="A24" s="5" t="s">
        <v>23</v>
      </c>
      <c r="B24" s="6">
        <v>921</v>
      </c>
      <c r="C24" s="10" t="s">
        <v>59</v>
      </c>
      <c r="D24" s="10">
        <v>13</v>
      </c>
      <c r="E24" s="10" t="s">
        <v>67</v>
      </c>
      <c r="F24" s="6">
        <v>800</v>
      </c>
      <c r="G24" s="18">
        <v>5388</v>
      </c>
      <c r="H24" s="18">
        <v>5388</v>
      </c>
    </row>
    <row r="25" spans="1:8" ht="94.5">
      <c r="A25" s="5" t="s">
        <v>86</v>
      </c>
      <c r="B25" s="6">
        <v>921</v>
      </c>
      <c r="C25" s="10" t="s">
        <v>59</v>
      </c>
      <c r="D25" s="10">
        <v>13</v>
      </c>
      <c r="E25" s="10" t="s">
        <v>68</v>
      </c>
      <c r="F25" s="6">
        <v>200</v>
      </c>
      <c r="G25" s="18">
        <v>5000</v>
      </c>
      <c r="H25" s="18">
        <v>5000</v>
      </c>
    </row>
    <row r="26" spans="1:8" ht="92.25">
      <c r="A26" s="5" t="s">
        <v>24</v>
      </c>
      <c r="B26" s="6">
        <v>921</v>
      </c>
      <c r="C26" s="10" t="s">
        <v>59</v>
      </c>
      <c r="D26" s="10">
        <v>13</v>
      </c>
      <c r="E26" s="10" t="s">
        <v>69</v>
      </c>
      <c r="F26" s="6">
        <v>200</v>
      </c>
      <c r="G26" s="18">
        <v>153000</v>
      </c>
      <c r="H26" s="18">
        <v>153000</v>
      </c>
    </row>
    <row r="27" spans="1:8" ht="171">
      <c r="A27" s="5" t="s">
        <v>25</v>
      </c>
      <c r="B27" s="6">
        <v>921</v>
      </c>
      <c r="C27" s="10" t="s">
        <v>59</v>
      </c>
      <c r="D27" s="10">
        <v>13</v>
      </c>
      <c r="E27" s="10" t="s">
        <v>70</v>
      </c>
      <c r="F27" s="6">
        <v>200</v>
      </c>
      <c r="G27" s="18">
        <v>27000</v>
      </c>
      <c r="H27" s="18">
        <v>27000</v>
      </c>
    </row>
    <row r="28" spans="1:8" ht="78.75" hidden="1">
      <c r="A28" s="5" t="s">
        <v>26</v>
      </c>
      <c r="B28" s="6">
        <v>921</v>
      </c>
      <c r="C28" s="10" t="s">
        <v>59</v>
      </c>
      <c r="D28" s="10">
        <v>13</v>
      </c>
      <c r="E28" s="10">
        <v>3190020350</v>
      </c>
      <c r="F28" s="6">
        <v>800</v>
      </c>
      <c r="G28" s="18">
        <v>0</v>
      </c>
      <c r="H28" s="18">
        <v>0</v>
      </c>
    </row>
    <row r="29" spans="1:8" ht="15.75">
      <c r="A29" s="1" t="s">
        <v>27</v>
      </c>
      <c r="B29" s="4">
        <v>921</v>
      </c>
      <c r="C29" s="8" t="s">
        <v>61</v>
      </c>
      <c r="D29" s="8" t="s">
        <v>60</v>
      </c>
      <c r="E29" s="9"/>
      <c r="F29" s="2"/>
      <c r="G29" s="17">
        <f>G30</f>
        <v>97500</v>
      </c>
      <c r="H29" s="17">
        <f>H30</f>
        <v>0</v>
      </c>
    </row>
    <row r="30" spans="1:8" ht="31.5">
      <c r="A30" s="1" t="s">
        <v>28</v>
      </c>
      <c r="B30" s="4">
        <v>921</v>
      </c>
      <c r="C30" s="8" t="s">
        <v>61</v>
      </c>
      <c r="D30" s="8" t="s">
        <v>71</v>
      </c>
      <c r="E30" s="9"/>
      <c r="F30" s="2"/>
      <c r="G30" s="17">
        <f>SUM(G31:G32)</f>
        <v>97500</v>
      </c>
      <c r="H30" s="17">
        <f>SUM(H31:H32)</f>
        <v>0</v>
      </c>
    </row>
    <row r="31" spans="1:8" ht="159.75" customHeight="1">
      <c r="A31" s="5" t="s">
        <v>29</v>
      </c>
      <c r="B31" s="6">
        <v>921</v>
      </c>
      <c r="C31" s="10" t="s">
        <v>61</v>
      </c>
      <c r="D31" s="10" t="s">
        <v>71</v>
      </c>
      <c r="E31" s="10">
        <v>3290051180</v>
      </c>
      <c r="F31" s="6">
        <v>100</v>
      </c>
      <c r="G31" s="18">
        <v>85100.800000000003</v>
      </c>
      <c r="H31" s="18">
        <v>0</v>
      </c>
    </row>
    <row r="32" spans="1:8" ht="110.25">
      <c r="A32" s="5" t="s">
        <v>30</v>
      </c>
      <c r="B32" s="6">
        <v>921</v>
      </c>
      <c r="C32" s="10" t="s">
        <v>61</v>
      </c>
      <c r="D32" s="10" t="s">
        <v>71</v>
      </c>
      <c r="E32" s="10" t="s">
        <v>72</v>
      </c>
      <c r="F32" s="6">
        <v>200</v>
      </c>
      <c r="G32" s="18">
        <v>12399.2</v>
      </c>
      <c r="H32" s="18">
        <v>0</v>
      </c>
    </row>
    <row r="33" spans="1:8" ht="47.25">
      <c r="A33" s="1" t="s">
        <v>31</v>
      </c>
      <c r="B33" s="2">
        <v>921</v>
      </c>
      <c r="C33" s="9" t="s">
        <v>71</v>
      </c>
      <c r="D33" s="9" t="s">
        <v>60</v>
      </c>
      <c r="E33" s="12"/>
      <c r="F33" s="7"/>
      <c r="G33" s="17">
        <f>G34</f>
        <v>70920</v>
      </c>
      <c r="H33" s="17">
        <f>H34</f>
        <v>70920</v>
      </c>
    </row>
    <row r="34" spans="1:8" ht="31.5">
      <c r="A34" s="1" t="s">
        <v>32</v>
      </c>
      <c r="B34" s="2">
        <v>921</v>
      </c>
      <c r="C34" s="9" t="s">
        <v>71</v>
      </c>
      <c r="D34" s="9">
        <v>10</v>
      </c>
      <c r="E34" s="9"/>
      <c r="F34" s="2"/>
      <c r="G34" s="17">
        <f>G35+G36</f>
        <v>70920</v>
      </c>
      <c r="H34" s="17">
        <f>H35+H36</f>
        <v>70920</v>
      </c>
    </row>
    <row r="35" spans="1:8" ht="94.5">
      <c r="A35" s="5" t="s">
        <v>33</v>
      </c>
      <c r="B35" s="6">
        <v>921</v>
      </c>
      <c r="C35" s="10" t="s">
        <v>71</v>
      </c>
      <c r="D35" s="10">
        <v>10</v>
      </c>
      <c r="E35" s="10" t="s">
        <v>73</v>
      </c>
      <c r="F35" s="6">
        <v>200</v>
      </c>
      <c r="G35" s="18">
        <v>35000</v>
      </c>
      <c r="H35" s="18">
        <v>35000</v>
      </c>
    </row>
    <row r="36" spans="1:8" ht="126">
      <c r="A36" s="5" t="s">
        <v>34</v>
      </c>
      <c r="B36" s="6">
        <v>921</v>
      </c>
      <c r="C36" s="10" t="s">
        <v>71</v>
      </c>
      <c r="D36" s="10">
        <v>10</v>
      </c>
      <c r="E36" s="10" t="s">
        <v>74</v>
      </c>
      <c r="F36" s="6">
        <v>600</v>
      </c>
      <c r="G36" s="18">
        <v>35920</v>
      </c>
      <c r="H36" s="18">
        <v>35920</v>
      </c>
    </row>
    <row r="37" spans="1:8" ht="31.5">
      <c r="A37" s="1" t="s">
        <v>35</v>
      </c>
      <c r="B37" s="2">
        <v>921</v>
      </c>
      <c r="C37" s="9" t="s">
        <v>63</v>
      </c>
      <c r="D37" s="9" t="s">
        <v>60</v>
      </c>
      <c r="E37" s="9"/>
      <c r="F37" s="2"/>
      <c r="G37" s="17">
        <f>G38</f>
        <v>474104.93</v>
      </c>
      <c r="H37" s="17">
        <f>H38</f>
        <v>322217.93</v>
      </c>
    </row>
    <row r="38" spans="1:8" ht="15.75">
      <c r="A38" s="3" t="s">
        <v>36</v>
      </c>
      <c r="B38" s="4">
        <v>921</v>
      </c>
      <c r="C38" s="8" t="s">
        <v>63</v>
      </c>
      <c r="D38" s="8" t="s">
        <v>71</v>
      </c>
      <c r="E38" s="10"/>
      <c r="F38" s="6"/>
      <c r="G38" s="17">
        <f>SUM(G39:G42)</f>
        <v>474104.93</v>
      </c>
      <c r="H38" s="17">
        <f>SUM(H39:H42)</f>
        <v>322217.93</v>
      </c>
    </row>
    <row r="39" spans="1:8" ht="78.75">
      <c r="A39" s="5" t="s">
        <v>37</v>
      </c>
      <c r="B39" s="6">
        <v>921</v>
      </c>
      <c r="C39" s="10" t="s">
        <v>63</v>
      </c>
      <c r="D39" s="10" t="s">
        <v>71</v>
      </c>
      <c r="E39" s="10" t="s">
        <v>75</v>
      </c>
      <c r="F39" s="6">
        <v>200</v>
      </c>
      <c r="G39" s="18">
        <v>300000</v>
      </c>
      <c r="H39" s="18">
        <v>250000</v>
      </c>
    </row>
    <row r="40" spans="1:8" ht="110.25">
      <c r="A40" s="5" t="s">
        <v>38</v>
      </c>
      <c r="B40" s="6">
        <v>921</v>
      </c>
      <c r="C40" s="10" t="s">
        <v>63</v>
      </c>
      <c r="D40" s="10" t="s">
        <v>71</v>
      </c>
      <c r="E40" s="10" t="s">
        <v>76</v>
      </c>
      <c r="F40" s="6">
        <v>200</v>
      </c>
      <c r="G40" s="18">
        <v>100000</v>
      </c>
      <c r="H40" s="18">
        <v>40000</v>
      </c>
    </row>
    <row r="41" spans="1:8" ht="78.75">
      <c r="A41" s="5" t="s">
        <v>39</v>
      </c>
      <c r="B41" s="6">
        <v>921</v>
      </c>
      <c r="C41" s="10" t="s">
        <v>63</v>
      </c>
      <c r="D41" s="10" t="s">
        <v>71</v>
      </c>
      <c r="E41" s="10" t="s">
        <v>77</v>
      </c>
      <c r="F41" s="6">
        <v>200</v>
      </c>
      <c r="G41" s="18">
        <v>5000</v>
      </c>
      <c r="H41" s="18">
        <v>5000</v>
      </c>
    </row>
    <row r="42" spans="1:8" ht="94.5">
      <c r="A42" s="5" t="s">
        <v>40</v>
      </c>
      <c r="B42" s="6">
        <v>921</v>
      </c>
      <c r="C42" s="10" t="s">
        <v>63</v>
      </c>
      <c r="D42" s="10" t="s">
        <v>71</v>
      </c>
      <c r="E42" s="10" t="s">
        <v>78</v>
      </c>
      <c r="F42" s="6">
        <v>200</v>
      </c>
      <c r="G42" s="18">
        <v>69104.929999999993</v>
      </c>
      <c r="H42" s="18">
        <v>27217.93</v>
      </c>
    </row>
    <row r="43" spans="1:8" ht="15.75" hidden="1">
      <c r="A43" s="1" t="s">
        <v>41</v>
      </c>
      <c r="B43" s="2">
        <v>921</v>
      </c>
      <c r="C43" s="9" t="s">
        <v>79</v>
      </c>
      <c r="D43" s="9" t="s">
        <v>60</v>
      </c>
      <c r="E43" s="9"/>
      <c r="F43" s="2"/>
      <c r="G43" s="17">
        <f>G44</f>
        <v>0</v>
      </c>
      <c r="H43" s="17">
        <f>H44</f>
        <v>0</v>
      </c>
    </row>
    <row r="44" spans="1:8" ht="47.25" hidden="1">
      <c r="A44" s="5" t="s">
        <v>42</v>
      </c>
      <c r="B44" s="2">
        <v>921</v>
      </c>
      <c r="C44" s="9" t="s">
        <v>79</v>
      </c>
      <c r="D44" s="9" t="s">
        <v>63</v>
      </c>
      <c r="E44" s="9"/>
      <c r="F44" s="2"/>
      <c r="G44" s="17">
        <f>G45</f>
        <v>0</v>
      </c>
      <c r="H44" s="17">
        <f>H45</f>
        <v>0</v>
      </c>
    </row>
    <row r="45" spans="1:8" ht="157.5" hidden="1">
      <c r="A45" s="5" t="s">
        <v>43</v>
      </c>
      <c r="B45" s="6">
        <v>921</v>
      </c>
      <c r="C45" s="10" t="s">
        <v>79</v>
      </c>
      <c r="D45" s="10" t="s">
        <v>63</v>
      </c>
      <c r="E45" s="10" t="s">
        <v>80</v>
      </c>
      <c r="F45" s="6">
        <v>200</v>
      </c>
      <c r="G45" s="18">
        <v>0</v>
      </c>
      <c r="H45" s="18">
        <v>0</v>
      </c>
    </row>
    <row r="46" spans="1:8" ht="15.75">
      <c r="A46" s="3" t="s">
        <v>44</v>
      </c>
      <c r="B46" s="4">
        <v>921</v>
      </c>
      <c r="C46" s="8">
        <v>10</v>
      </c>
      <c r="D46" s="8" t="s">
        <v>60</v>
      </c>
      <c r="E46" s="10"/>
      <c r="F46" s="6"/>
      <c r="G46" s="17">
        <f>G47</f>
        <v>407337</v>
      </c>
      <c r="H46" s="17">
        <f>H47</f>
        <v>407337</v>
      </c>
    </row>
    <row r="47" spans="1:8" ht="15.75">
      <c r="A47" s="3" t="s">
        <v>45</v>
      </c>
      <c r="B47" s="4">
        <v>921</v>
      </c>
      <c r="C47" s="8">
        <v>10</v>
      </c>
      <c r="D47" s="8" t="s">
        <v>59</v>
      </c>
      <c r="E47" s="10"/>
      <c r="F47" s="6"/>
      <c r="G47" s="17">
        <f>G48</f>
        <v>407337</v>
      </c>
      <c r="H47" s="17">
        <f>H48</f>
        <v>407337</v>
      </c>
    </row>
    <row r="48" spans="1:8" ht="126">
      <c r="A48" s="5" t="s">
        <v>46</v>
      </c>
      <c r="B48" s="6">
        <v>921</v>
      </c>
      <c r="C48" s="10">
        <v>10</v>
      </c>
      <c r="D48" s="10" t="s">
        <v>59</v>
      </c>
      <c r="E48" s="10" t="s">
        <v>81</v>
      </c>
      <c r="F48" s="6">
        <v>300</v>
      </c>
      <c r="G48" s="18">
        <v>407337</v>
      </c>
      <c r="H48" s="18">
        <v>407337</v>
      </c>
    </row>
    <row r="49" spans="1:8" ht="15.75" hidden="1">
      <c r="A49" s="1" t="s">
        <v>47</v>
      </c>
      <c r="B49" s="2">
        <v>921</v>
      </c>
      <c r="C49" s="9">
        <v>11</v>
      </c>
      <c r="D49" s="9" t="s">
        <v>60</v>
      </c>
      <c r="E49" s="9"/>
      <c r="F49" s="2"/>
      <c r="G49" s="17">
        <f>G50</f>
        <v>0</v>
      </c>
      <c r="H49" s="17">
        <f>H50</f>
        <v>0</v>
      </c>
    </row>
    <row r="50" spans="1:8" ht="31.5" hidden="1">
      <c r="A50" s="1" t="s">
        <v>48</v>
      </c>
      <c r="B50" s="2">
        <v>921</v>
      </c>
      <c r="C50" s="9">
        <v>11</v>
      </c>
      <c r="D50" s="9" t="s">
        <v>63</v>
      </c>
      <c r="E50" s="9"/>
      <c r="F50" s="2"/>
      <c r="G50" s="17">
        <f>G51</f>
        <v>0</v>
      </c>
      <c r="H50" s="17">
        <f>H51</f>
        <v>0</v>
      </c>
    </row>
    <row r="51" spans="1:8" ht="94.5" hidden="1">
      <c r="A51" s="5" t="s">
        <v>49</v>
      </c>
      <c r="B51" s="6">
        <v>921</v>
      </c>
      <c r="C51" s="10">
        <v>11</v>
      </c>
      <c r="D51" s="10">
        <v>5</v>
      </c>
      <c r="E51" s="10">
        <v>310100450</v>
      </c>
      <c r="F51" s="6">
        <v>200</v>
      </c>
      <c r="G51" s="18">
        <v>0</v>
      </c>
      <c r="H51" s="18">
        <v>0</v>
      </c>
    </row>
    <row r="52" spans="1:8" ht="69" customHeight="1">
      <c r="A52" s="1" t="s">
        <v>50</v>
      </c>
      <c r="B52" s="2">
        <v>921</v>
      </c>
      <c r="C52" s="9" t="s">
        <v>82</v>
      </c>
      <c r="D52" s="9" t="s">
        <v>60</v>
      </c>
      <c r="E52" s="9"/>
      <c r="F52" s="2"/>
      <c r="G52" s="17">
        <f>G53</f>
        <v>1413271.0699999998</v>
      </c>
      <c r="H52" s="17">
        <f>H53</f>
        <v>1412871.0699999998</v>
      </c>
    </row>
    <row r="53" spans="1:8" ht="15.75">
      <c r="A53" s="3" t="s">
        <v>51</v>
      </c>
      <c r="B53" s="4">
        <v>921</v>
      </c>
      <c r="C53" s="8" t="s">
        <v>82</v>
      </c>
      <c r="D53" s="8" t="s">
        <v>59</v>
      </c>
      <c r="E53" s="9"/>
      <c r="F53" s="2"/>
      <c r="G53" s="17">
        <f>G54</f>
        <v>1413271.0699999998</v>
      </c>
      <c r="H53" s="17">
        <f>H54</f>
        <v>1412871.0699999998</v>
      </c>
    </row>
    <row r="54" spans="1:8" ht="15.75">
      <c r="A54" s="3" t="s">
        <v>52</v>
      </c>
      <c r="B54" s="4">
        <v>921</v>
      </c>
      <c r="C54" s="8" t="s">
        <v>82</v>
      </c>
      <c r="D54" s="8" t="s">
        <v>59</v>
      </c>
      <c r="E54" s="10"/>
      <c r="F54" s="2"/>
      <c r="G54" s="17">
        <f>SUM(G55:G57)</f>
        <v>1413271.0699999998</v>
      </c>
      <c r="H54" s="17">
        <f>SUM(H55:H57)</f>
        <v>1412871.0699999998</v>
      </c>
    </row>
    <row r="55" spans="1:8" ht="160.5" customHeight="1">
      <c r="A55" s="5" t="s">
        <v>53</v>
      </c>
      <c r="B55" s="6">
        <v>921</v>
      </c>
      <c r="C55" s="10" t="s">
        <v>82</v>
      </c>
      <c r="D55" s="10" t="s">
        <v>59</v>
      </c>
      <c r="E55" s="10" t="s">
        <v>83</v>
      </c>
      <c r="F55" s="6">
        <v>100</v>
      </c>
      <c r="G55" s="18">
        <v>964671.07</v>
      </c>
      <c r="H55" s="18">
        <v>964671.07</v>
      </c>
    </row>
    <row r="56" spans="1:8" ht="92.25">
      <c r="A56" s="5" t="s">
        <v>54</v>
      </c>
      <c r="B56" s="6">
        <v>921</v>
      </c>
      <c r="C56" s="10" t="s">
        <v>82</v>
      </c>
      <c r="D56" s="10" t="s">
        <v>59</v>
      </c>
      <c r="E56" s="10" t="s">
        <v>83</v>
      </c>
      <c r="F56" s="6">
        <v>200</v>
      </c>
      <c r="G56" s="18">
        <v>448300</v>
      </c>
      <c r="H56" s="18">
        <v>447900</v>
      </c>
    </row>
    <row r="57" spans="1:8" ht="63">
      <c r="A57" s="5" t="s">
        <v>55</v>
      </c>
      <c r="B57" s="6">
        <v>921</v>
      </c>
      <c r="C57" s="10" t="s">
        <v>82</v>
      </c>
      <c r="D57" s="10" t="s">
        <v>59</v>
      </c>
      <c r="E57" s="10" t="s">
        <v>83</v>
      </c>
      <c r="F57" s="6">
        <v>800</v>
      </c>
      <c r="G57" s="18">
        <v>300</v>
      </c>
      <c r="H57" s="18">
        <v>300</v>
      </c>
    </row>
    <row r="58" spans="1:8" ht="15.75">
      <c r="A58" s="1" t="s">
        <v>56</v>
      </c>
      <c r="B58" s="2"/>
      <c r="C58" s="2"/>
      <c r="D58" s="2"/>
      <c r="E58" s="9"/>
      <c r="F58" s="2"/>
      <c r="G58" s="17">
        <f>G52+G9</f>
        <v>6203437</v>
      </c>
      <c r="H58" s="17">
        <f>H52+H9</f>
        <v>5953650</v>
      </c>
    </row>
  </sheetData>
  <mergeCells count="8">
    <mergeCell ref="G7:H7"/>
    <mergeCell ref="A6:H6"/>
    <mergeCell ref="A7:A8"/>
    <mergeCell ref="B7:B8"/>
    <mergeCell ref="C7:C8"/>
    <mergeCell ref="D7:D8"/>
    <mergeCell ref="E7:E8"/>
    <mergeCell ref="F7:F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2021-11-02T08:42:05Z</dcterms:modified>
</cp:coreProperties>
</file>