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G8" s="1"/>
  <c r="G57" l="1"/>
  <c r="G56" s="1"/>
  <c r="G55" s="1"/>
  <c r="G53"/>
  <c r="G52" s="1"/>
  <c r="G50"/>
  <c r="G49" s="1"/>
  <c r="G47"/>
  <c r="G46" s="1"/>
  <c r="G40"/>
  <c r="G38"/>
  <c r="G35"/>
  <c r="G34" s="1"/>
  <c r="G31"/>
  <c r="G30" s="1"/>
  <c r="G27"/>
  <c r="G26" s="1"/>
  <c r="G21"/>
  <c r="G19"/>
  <c r="G17"/>
  <c r="G37" l="1"/>
  <c r="G9"/>
  <c r="G7" s="1"/>
  <c r="G63" s="1"/>
</calcChain>
</file>

<file path=xl/sharedStrings.xml><?xml version="1.0" encoding="utf-8"?>
<sst xmlns="http://schemas.openxmlformats.org/spreadsheetml/2006/main" count="182" uniqueCount="100">
  <si>
    <t>к решению Совета Введенского сельского поселения</t>
  </si>
  <si>
    <t>«О бюджете Введенского  сельского поселения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</si>
  <si>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</si>
  <si>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</si>
  <si>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</si>
  <si>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</si>
  <si>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</si>
  <si>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 расходов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</si>
  <si>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</si>
  <si>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</si>
  <si>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</si>
  <si>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</si>
  <si>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</si>
  <si>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</si>
  <si>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</si>
  <si>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</si>
  <si>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>Обслуживание официального сайта Введенского сельского поселения (Прочая закупка товаров, работ и услуг для обеспечения государственных (муниципальных) нужд)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</si>
  <si>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</si>
  <si>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</si>
  <si>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</si>
  <si>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t>Уплата членских взносов в Совет муниципальных образований Ивановской области (Иные бюджетные ассигнования)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</si>
  <si>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</si>
  <si>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</si>
  <si>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</si>
  <si>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</si>
  <si>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r>
      <t>Осуществление первичного воинского учета на территориях, где отсутствуют военные комиссариаты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</si>
  <si>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на территориях, где отсутствуют военные комиссариаты </t>
    </r>
    <r>
      <rPr>
        <sz val="12"/>
        <color rgb="FF000000"/>
        <rFont val="Times New Roman"/>
        <family val="1"/>
        <charset val="204"/>
      </rPr>
      <t>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</si>
  <si>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</si>
  <si>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</si>
  <si>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</si>
  <si>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</si>
  <si>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Национальная экономика</t>
  </si>
  <si>
    <t>Дорожное хозяйство (дорожные фонды)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</si>
  <si>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</si>
  <si>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Жилищно-коммунальное хозяйство</t>
  </si>
  <si>
    <t>Коммунальное хозяйство</t>
  </si>
  <si>
    <t>Содержание и ремонт питьевых колодцев (Прочая закупка товаров, работ и услуг для обеспечения государственных (муниципальных) нужд)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</si>
  <si>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</si>
  <si>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</si>
  <si>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</si>
  <si>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</si>
  <si>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</si>
  <si>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</t>
  </si>
  <si>
    <t>Образование</t>
  </si>
  <si>
    <t>Профессиональная подготовка, переподготовка и повышение квалификации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</si>
  <si>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</si>
  <si>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</si>
  <si>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</si>
  <si>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</si>
  <si>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</si>
  <si>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</si>
  <si>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</si>
  <si>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</si>
  <si>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</si>
  <si>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</si>
  <si>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</si>
  <si>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</si>
  <si>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</si>
  <si>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</si>
  <si>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06101S0340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</si>
  <si>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</si>
  <si>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Всего</t>
  </si>
  <si>
    <t xml:space="preserve">  на 2022 год и плановый период 2023 и 2024  годов»</t>
  </si>
  <si>
    <t>Ведомственная структура расходов  местного бюджета на 2022 год</t>
  </si>
  <si>
    <t>Сумма, руб.                2022 год</t>
  </si>
  <si>
    <t>01</t>
  </si>
  <si>
    <t>00</t>
  </si>
  <si>
    <t>02</t>
  </si>
  <si>
    <t>0210100410</t>
  </si>
  <si>
    <t>04</t>
  </si>
  <si>
    <t>0210200420</t>
  </si>
  <si>
    <t>0220100420</t>
  </si>
  <si>
    <t>05</t>
  </si>
  <si>
    <t>0230100430</t>
  </si>
  <si>
    <t>0410100200</t>
  </si>
  <si>
    <t>0420100460</t>
  </si>
  <si>
    <t>0250100440</t>
  </si>
  <si>
    <t>03</t>
  </si>
  <si>
    <t>0110100400</t>
  </si>
  <si>
    <t>0110160090</t>
  </si>
  <si>
    <t>09</t>
  </si>
  <si>
    <t>0510100220</t>
  </si>
  <si>
    <t>0510100230</t>
  </si>
  <si>
    <t>0520100240</t>
  </si>
  <si>
    <t>0530100250</t>
  </si>
  <si>
    <t>07</t>
  </si>
  <si>
    <t>0230100420</t>
  </si>
  <si>
    <t>0240100420</t>
  </si>
  <si>
    <t>0310100450</t>
  </si>
  <si>
    <t>08</t>
  </si>
  <si>
    <t>0610100260</t>
  </si>
  <si>
    <t>0610180340</t>
  </si>
  <si>
    <t>0600000000</t>
  </si>
  <si>
    <t>06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</si>
  <si>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</si>
  <si>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</si>
  <si>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3190020370</t>
  </si>
  <si>
    <t>Приложение 6</t>
  </si>
  <si>
    <t>Обеспечение деятельности надзорных органов переданных полномочий по осуществлению внутреннего  муниципального финансовго контроля в соответствии со заключенным соглашением (межбюджетные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</si>
  <si>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финансовго контроля в соответствии со заключенным соглашением (межбюджетные трансферты, предоставляемые из бюджета Введенского сельского поселения)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</si>
</sst>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3" fillId="0" borderId="0" xfId="0" applyFont="1" applyAlignment="1"/>
    <xf numFmtId="49" fontId="0" fillId="0" borderId="1" xfId="0" applyNumberForma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/>
    <xf numFmtId="49" fontId="5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164" fontId="5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34" workbookViewId="0">
      <selection activeCell="N36" sqref="M36:N36"/>
    </sheetView>
  </sheetViews>
  <sheetFormatPr defaultRowHeight="15"/>
  <cols>
    <col min="1" max="1" width="39.85546875" customWidth="1"/>
    <col min="2" max="2" width="10.140625" customWidth="1"/>
    <col min="3" max="3" width="7.85546875" customWidth="1"/>
    <col min="5" max="5" width="14.85546875" customWidth="1"/>
    <col min="7" max="7" width="18" customWidth="1"/>
  </cols>
  <sheetData>
    <row r="1" spans="1:9">
      <c r="G1" s="1" t="s">
        <v>97</v>
      </c>
      <c r="I1" s="2"/>
    </row>
    <row r="2" spans="1:9">
      <c r="D2" s="10"/>
      <c r="E2" s="10"/>
      <c r="F2" s="10"/>
      <c r="G2" s="3" t="s">
        <v>0</v>
      </c>
      <c r="H2" s="10"/>
      <c r="I2" s="10"/>
    </row>
    <row r="3" spans="1:9">
      <c r="D3" s="10"/>
      <c r="E3" s="10"/>
      <c r="F3" s="10"/>
      <c r="G3" s="3" t="s">
        <v>1</v>
      </c>
      <c r="H3" s="10"/>
      <c r="I3" s="2"/>
    </row>
    <row r="4" spans="1:9" ht="15.75" customHeight="1">
      <c r="D4" s="10"/>
      <c r="E4" s="10"/>
      <c r="F4" s="10"/>
      <c r="G4" s="3" t="s">
        <v>62</v>
      </c>
      <c r="H4" s="10"/>
      <c r="I4" s="2"/>
    </row>
    <row r="5" spans="1:9" ht="35.25" customHeight="1">
      <c r="A5" s="22" t="s">
        <v>63</v>
      </c>
      <c r="B5" s="22"/>
      <c r="C5" s="22"/>
      <c r="D5" s="22"/>
      <c r="E5" s="22"/>
      <c r="F5" s="22"/>
      <c r="G5" s="22"/>
      <c r="H5" s="10"/>
      <c r="I5" s="2"/>
    </row>
    <row r="6" spans="1:9" ht="63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64</v>
      </c>
    </row>
    <row r="7" spans="1:9" ht="31.5">
      <c r="A7" s="5" t="s">
        <v>8</v>
      </c>
      <c r="B7" s="6">
        <v>921</v>
      </c>
      <c r="C7" s="11"/>
      <c r="D7" s="11"/>
      <c r="E7" s="11"/>
      <c r="F7" s="7"/>
      <c r="G7" s="18">
        <f>G8+G26+G30+G34+G37+G46+G49+G52</f>
        <v>5163323.9000000004</v>
      </c>
    </row>
    <row r="8" spans="1:9" ht="15.75">
      <c r="A8" s="5" t="s">
        <v>9</v>
      </c>
      <c r="B8" s="6">
        <v>921</v>
      </c>
      <c r="C8" s="12" t="s">
        <v>65</v>
      </c>
      <c r="D8" s="12" t="s">
        <v>66</v>
      </c>
      <c r="E8" s="11"/>
      <c r="F8" s="7"/>
      <c r="G8" s="18">
        <f>G9+G11+G17+G19+G21</f>
        <v>3739873.9</v>
      </c>
    </row>
    <row r="9" spans="1:9" ht="63">
      <c r="A9" s="5" t="s">
        <v>10</v>
      </c>
      <c r="B9" s="6">
        <v>921</v>
      </c>
      <c r="C9" s="12" t="s">
        <v>65</v>
      </c>
      <c r="D9" s="12" t="s">
        <v>67</v>
      </c>
      <c r="E9" s="11"/>
      <c r="F9" s="7"/>
      <c r="G9" s="18">
        <f>G10</f>
        <v>668537.11</v>
      </c>
    </row>
    <row r="10" spans="1:9" ht="150" customHeight="1">
      <c r="A10" s="8" t="s">
        <v>11</v>
      </c>
      <c r="B10" s="4">
        <v>921</v>
      </c>
      <c r="C10" s="13" t="s">
        <v>65</v>
      </c>
      <c r="D10" s="13" t="s">
        <v>67</v>
      </c>
      <c r="E10" s="13" t="s">
        <v>68</v>
      </c>
      <c r="F10" s="4">
        <v>100</v>
      </c>
      <c r="G10" s="19">
        <v>668537.11</v>
      </c>
    </row>
    <row r="11" spans="1:9" ht="102.75" customHeight="1">
      <c r="A11" s="5" t="s">
        <v>12</v>
      </c>
      <c r="B11" s="6">
        <v>921</v>
      </c>
      <c r="C11" s="12" t="s">
        <v>65</v>
      </c>
      <c r="D11" s="12" t="s">
        <v>69</v>
      </c>
      <c r="E11" s="11"/>
      <c r="F11" s="7"/>
      <c r="G11" s="18">
        <f>G12+G13+G14+G15+G16</f>
        <v>2829456.89</v>
      </c>
    </row>
    <row r="12" spans="1:9" ht="164.25" customHeight="1">
      <c r="A12" s="8" t="s">
        <v>13</v>
      </c>
      <c r="B12" s="4">
        <v>921</v>
      </c>
      <c r="C12" s="13" t="s">
        <v>65</v>
      </c>
      <c r="D12" s="13" t="s">
        <v>69</v>
      </c>
      <c r="E12" s="13" t="s">
        <v>70</v>
      </c>
      <c r="F12" s="4">
        <v>100</v>
      </c>
      <c r="G12" s="19">
        <v>2234334.5</v>
      </c>
    </row>
    <row r="13" spans="1:9" ht="94.5">
      <c r="A13" s="8" t="s">
        <v>14</v>
      </c>
      <c r="B13" s="4">
        <v>921</v>
      </c>
      <c r="C13" s="13" t="s">
        <v>65</v>
      </c>
      <c r="D13" s="13" t="s">
        <v>69</v>
      </c>
      <c r="E13" s="13" t="s">
        <v>70</v>
      </c>
      <c r="F13" s="4">
        <v>200</v>
      </c>
      <c r="G13" s="19">
        <v>580333.04</v>
      </c>
    </row>
    <row r="14" spans="1:9" ht="63">
      <c r="A14" s="8" t="s">
        <v>15</v>
      </c>
      <c r="B14" s="4">
        <v>921</v>
      </c>
      <c r="C14" s="13" t="s">
        <v>65</v>
      </c>
      <c r="D14" s="13" t="s">
        <v>69</v>
      </c>
      <c r="E14" s="13" t="s">
        <v>70</v>
      </c>
      <c r="F14" s="4">
        <v>800</v>
      </c>
      <c r="G14" s="19">
        <v>1320</v>
      </c>
    </row>
    <row r="15" spans="1:9" ht="78.75">
      <c r="A15" s="8" t="s">
        <v>16</v>
      </c>
      <c r="B15" s="4">
        <v>921</v>
      </c>
      <c r="C15" s="13" t="s">
        <v>65</v>
      </c>
      <c r="D15" s="13" t="s">
        <v>69</v>
      </c>
      <c r="E15" s="13" t="s">
        <v>71</v>
      </c>
      <c r="F15" s="4">
        <v>200</v>
      </c>
      <c r="G15" s="19">
        <v>13000</v>
      </c>
    </row>
    <row r="16" spans="1:9" ht="147" customHeight="1">
      <c r="A16" s="8" t="s">
        <v>98</v>
      </c>
      <c r="B16" s="4">
        <v>921</v>
      </c>
      <c r="C16" s="13" t="s">
        <v>65</v>
      </c>
      <c r="D16" s="13" t="s">
        <v>69</v>
      </c>
      <c r="E16" s="13">
        <v>3190020360</v>
      </c>
      <c r="F16" s="4">
        <v>500</v>
      </c>
      <c r="G16" s="19">
        <v>469.35</v>
      </c>
    </row>
    <row r="17" spans="1:7" ht="78.75">
      <c r="A17" s="20" t="s">
        <v>94</v>
      </c>
      <c r="B17" s="6">
        <v>921</v>
      </c>
      <c r="C17" s="12" t="s">
        <v>65</v>
      </c>
      <c r="D17" s="12" t="s">
        <v>93</v>
      </c>
      <c r="E17" s="14"/>
      <c r="F17" s="7"/>
      <c r="G17" s="18">
        <f>G18</f>
        <v>41922</v>
      </c>
    </row>
    <row r="18" spans="1:7" ht="150.75" customHeight="1">
      <c r="A18" s="8" t="s">
        <v>99</v>
      </c>
      <c r="B18" s="4">
        <v>921</v>
      </c>
      <c r="C18" s="13" t="s">
        <v>65</v>
      </c>
      <c r="D18" s="13" t="s">
        <v>93</v>
      </c>
      <c r="E18" s="15" t="s">
        <v>96</v>
      </c>
      <c r="F18" s="4">
        <v>500</v>
      </c>
      <c r="G18" s="19">
        <v>41922</v>
      </c>
    </row>
    <row r="19" spans="1:7" ht="15.75">
      <c r="A19" s="5" t="s">
        <v>17</v>
      </c>
      <c r="B19" s="6">
        <v>921</v>
      </c>
      <c r="C19" s="12" t="s">
        <v>65</v>
      </c>
      <c r="D19" s="12">
        <v>11</v>
      </c>
      <c r="E19" s="11"/>
      <c r="F19" s="7"/>
      <c r="G19" s="18">
        <f>G20</f>
        <v>10000</v>
      </c>
    </row>
    <row r="20" spans="1:7" ht="47.25">
      <c r="A20" s="8" t="s">
        <v>18</v>
      </c>
      <c r="B20" s="4">
        <v>921</v>
      </c>
      <c r="C20" s="13" t="s">
        <v>65</v>
      </c>
      <c r="D20" s="13">
        <v>11</v>
      </c>
      <c r="E20" s="13">
        <v>3190020310</v>
      </c>
      <c r="F20" s="4">
        <v>800</v>
      </c>
      <c r="G20" s="19">
        <v>10000</v>
      </c>
    </row>
    <row r="21" spans="1:7" ht="31.5">
      <c r="A21" s="5" t="s">
        <v>19</v>
      </c>
      <c r="B21" s="6">
        <v>921</v>
      </c>
      <c r="C21" s="12" t="s">
        <v>65</v>
      </c>
      <c r="D21" s="12">
        <v>13</v>
      </c>
      <c r="E21" s="11"/>
      <c r="F21" s="7"/>
      <c r="G21" s="18">
        <f>SUM(G22:G25)</f>
        <v>189957.9</v>
      </c>
    </row>
    <row r="22" spans="1:7" ht="63">
      <c r="A22" s="8" t="s">
        <v>20</v>
      </c>
      <c r="B22" s="4">
        <v>921</v>
      </c>
      <c r="C22" s="13" t="s">
        <v>65</v>
      </c>
      <c r="D22" s="13">
        <v>13</v>
      </c>
      <c r="E22" s="13" t="s">
        <v>73</v>
      </c>
      <c r="F22" s="4">
        <v>800</v>
      </c>
      <c r="G22" s="19">
        <v>5388</v>
      </c>
    </row>
    <row r="23" spans="1:7" ht="94.5">
      <c r="A23" s="21" t="s">
        <v>95</v>
      </c>
      <c r="B23" s="4">
        <v>921</v>
      </c>
      <c r="C23" s="13" t="s">
        <v>65</v>
      </c>
      <c r="D23" s="13">
        <v>13</v>
      </c>
      <c r="E23" s="13" t="s">
        <v>74</v>
      </c>
      <c r="F23" s="4">
        <v>200</v>
      </c>
      <c r="G23" s="19">
        <v>7500</v>
      </c>
    </row>
    <row r="24" spans="1:7" ht="94.5">
      <c r="A24" s="8" t="s">
        <v>21</v>
      </c>
      <c r="B24" s="4">
        <v>921</v>
      </c>
      <c r="C24" s="13" t="s">
        <v>65</v>
      </c>
      <c r="D24" s="13">
        <v>13</v>
      </c>
      <c r="E24" s="13" t="s">
        <v>75</v>
      </c>
      <c r="F24" s="4">
        <v>200</v>
      </c>
      <c r="G24" s="19">
        <v>150822.9</v>
      </c>
    </row>
    <row r="25" spans="1:7" ht="173.25">
      <c r="A25" s="8" t="s">
        <v>22</v>
      </c>
      <c r="B25" s="4">
        <v>921</v>
      </c>
      <c r="C25" s="13" t="s">
        <v>65</v>
      </c>
      <c r="D25" s="13">
        <v>13</v>
      </c>
      <c r="E25" s="13" t="s">
        <v>76</v>
      </c>
      <c r="F25" s="4">
        <v>200</v>
      </c>
      <c r="G25" s="19">
        <v>26247</v>
      </c>
    </row>
    <row r="26" spans="1:7" ht="15.75">
      <c r="A26" s="5" t="s">
        <v>23</v>
      </c>
      <c r="B26" s="6">
        <v>921</v>
      </c>
      <c r="C26" s="12" t="s">
        <v>67</v>
      </c>
      <c r="D26" s="12" t="s">
        <v>66</v>
      </c>
      <c r="E26" s="11"/>
      <c r="F26" s="7"/>
      <c r="G26" s="18">
        <f>G27</f>
        <v>93900</v>
      </c>
    </row>
    <row r="27" spans="1:7" ht="31.5">
      <c r="A27" s="5" t="s">
        <v>24</v>
      </c>
      <c r="B27" s="6">
        <v>921</v>
      </c>
      <c r="C27" s="12" t="s">
        <v>67</v>
      </c>
      <c r="D27" s="12" t="s">
        <v>77</v>
      </c>
      <c r="E27" s="11"/>
      <c r="F27" s="7"/>
      <c r="G27" s="18">
        <f>SUM(G28:G29)</f>
        <v>93900</v>
      </c>
    </row>
    <row r="28" spans="1:7" ht="165" customHeight="1">
      <c r="A28" s="8" t="s">
        <v>25</v>
      </c>
      <c r="B28" s="4">
        <v>921</v>
      </c>
      <c r="C28" s="13" t="s">
        <v>67</v>
      </c>
      <c r="D28" s="13" t="s">
        <v>77</v>
      </c>
      <c r="E28" s="13">
        <v>3290051180</v>
      </c>
      <c r="F28" s="4">
        <v>100</v>
      </c>
      <c r="G28" s="19">
        <v>85100.800000000003</v>
      </c>
    </row>
    <row r="29" spans="1:7" ht="94.5">
      <c r="A29" s="8" t="s">
        <v>26</v>
      </c>
      <c r="B29" s="4">
        <v>921</v>
      </c>
      <c r="C29" s="13" t="s">
        <v>67</v>
      </c>
      <c r="D29" s="13" t="s">
        <v>77</v>
      </c>
      <c r="E29" s="13">
        <v>3290051180</v>
      </c>
      <c r="F29" s="4">
        <v>200</v>
      </c>
      <c r="G29" s="19">
        <v>8799.2000000000007</v>
      </c>
    </row>
    <row r="30" spans="1:7" ht="37.5" customHeight="1">
      <c r="A30" s="5" t="s">
        <v>27</v>
      </c>
      <c r="B30" s="6">
        <v>921</v>
      </c>
      <c r="C30" s="12" t="s">
        <v>77</v>
      </c>
      <c r="D30" s="12" t="s">
        <v>66</v>
      </c>
      <c r="E30" s="11"/>
      <c r="F30" s="7"/>
      <c r="G30" s="18">
        <f>G31</f>
        <v>70920</v>
      </c>
    </row>
    <row r="31" spans="1:7" ht="31.5">
      <c r="A31" s="5" t="s">
        <v>28</v>
      </c>
      <c r="B31" s="6">
        <v>921</v>
      </c>
      <c r="C31" s="12" t="s">
        <v>77</v>
      </c>
      <c r="D31" s="12">
        <v>10</v>
      </c>
      <c r="E31" s="11"/>
      <c r="F31" s="7"/>
      <c r="G31" s="18">
        <f>SUM(G32:G33)</f>
        <v>70920</v>
      </c>
    </row>
    <row r="32" spans="1:7" ht="78.75">
      <c r="A32" s="8" t="s">
        <v>29</v>
      </c>
      <c r="B32" s="4">
        <v>921</v>
      </c>
      <c r="C32" s="13" t="s">
        <v>77</v>
      </c>
      <c r="D32" s="13">
        <v>10</v>
      </c>
      <c r="E32" s="13" t="s">
        <v>78</v>
      </c>
      <c r="F32" s="4">
        <v>200</v>
      </c>
      <c r="G32" s="19">
        <v>35000</v>
      </c>
    </row>
    <row r="33" spans="1:7" ht="110.25">
      <c r="A33" s="8" t="s">
        <v>30</v>
      </c>
      <c r="B33" s="4">
        <v>921</v>
      </c>
      <c r="C33" s="13" t="s">
        <v>77</v>
      </c>
      <c r="D33" s="13">
        <v>10</v>
      </c>
      <c r="E33" s="13" t="s">
        <v>79</v>
      </c>
      <c r="F33" s="4">
        <v>600</v>
      </c>
      <c r="G33" s="19">
        <v>35920</v>
      </c>
    </row>
    <row r="34" spans="1:7" ht="15.75">
      <c r="A34" s="9" t="s">
        <v>31</v>
      </c>
      <c r="B34" s="6">
        <v>921</v>
      </c>
      <c r="C34" s="12" t="s">
        <v>69</v>
      </c>
      <c r="D34" s="12" t="s">
        <v>66</v>
      </c>
      <c r="E34" s="11"/>
      <c r="F34" s="7"/>
      <c r="G34" s="18">
        <f>G35</f>
        <v>0</v>
      </c>
    </row>
    <row r="35" spans="1:7" ht="31.5">
      <c r="A35" s="5" t="s">
        <v>32</v>
      </c>
      <c r="B35" s="6">
        <v>921</v>
      </c>
      <c r="C35" s="12" t="s">
        <v>69</v>
      </c>
      <c r="D35" s="12" t="s">
        <v>80</v>
      </c>
      <c r="E35" s="16"/>
      <c r="F35" s="17"/>
      <c r="G35" s="18">
        <f>G36</f>
        <v>0</v>
      </c>
    </row>
    <row r="36" spans="1:7" ht="78.75">
      <c r="A36" s="8" t="s">
        <v>33</v>
      </c>
      <c r="B36" s="4">
        <v>921</v>
      </c>
      <c r="C36" s="13" t="s">
        <v>69</v>
      </c>
      <c r="D36" s="13" t="s">
        <v>80</v>
      </c>
      <c r="E36" s="13">
        <v>3190020320</v>
      </c>
      <c r="F36" s="4">
        <v>200</v>
      </c>
      <c r="G36" s="19">
        <v>0</v>
      </c>
    </row>
    <row r="37" spans="1:7" ht="15.75">
      <c r="A37" s="5" t="s">
        <v>34</v>
      </c>
      <c r="B37" s="6">
        <v>921</v>
      </c>
      <c r="C37" s="12">
        <v>5</v>
      </c>
      <c r="D37" s="12">
        <v>0</v>
      </c>
      <c r="E37" s="11"/>
      <c r="F37" s="7"/>
      <c r="G37" s="18">
        <f>G38+G40</f>
        <v>748630</v>
      </c>
    </row>
    <row r="38" spans="1:7" ht="15.75">
      <c r="A38" s="5" t="s">
        <v>35</v>
      </c>
      <c r="B38" s="6">
        <v>921</v>
      </c>
      <c r="C38" s="12">
        <v>5</v>
      </c>
      <c r="D38" s="12">
        <v>2</v>
      </c>
      <c r="E38" s="11"/>
      <c r="F38" s="7"/>
      <c r="G38" s="18">
        <f>G39</f>
        <v>0</v>
      </c>
    </row>
    <row r="39" spans="1:7" ht="78.75">
      <c r="A39" s="8" t="s">
        <v>36</v>
      </c>
      <c r="B39" s="4">
        <v>921</v>
      </c>
      <c r="C39" s="13">
        <v>5</v>
      </c>
      <c r="D39" s="13">
        <v>2</v>
      </c>
      <c r="E39" s="13">
        <v>3190020330</v>
      </c>
      <c r="F39" s="4">
        <v>200</v>
      </c>
      <c r="G39" s="19">
        <v>0</v>
      </c>
    </row>
    <row r="40" spans="1:7" ht="15.75">
      <c r="A40" s="5" t="s">
        <v>37</v>
      </c>
      <c r="B40" s="6">
        <v>921</v>
      </c>
      <c r="C40" s="12" t="s">
        <v>72</v>
      </c>
      <c r="D40" s="12" t="s">
        <v>77</v>
      </c>
      <c r="E40" s="11"/>
      <c r="F40" s="7"/>
      <c r="G40" s="18">
        <f>SUM(G41:G45)</f>
        <v>748630</v>
      </c>
    </row>
    <row r="41" spans="1:7" ht="78.75">
      <c r="A41" s="8" t="s">
        <v>38</v>
      </c>
      <c r="B41" s="4">
        <v>921</v>
      </c>
      <c r="C41" s="13" t="s">
        <v>72</v>
      </c>
      <c r="D41" s="13" t="s">
        <v>77</v>
      </c>
      <c r="E41" s="13" t="s">
        <v>81</v>
      </c>
      <c r="F41" s="4">
        <v>200</v>
      </c>
      <c r="G41" s="19">
        <v>400000</v>
      </c>
    </row>
    <row r="42" spans="1:7" ht="94.5">
      <c r="A42" s="8" t="s">
        <v>39</v>
      </c>
      <c r="B42" s="4">
        <v>921</v>
      </c>
      <c r="C42" s="13" t="s">
        <v>72</v>
      </c>
      <c r="D42" s="13" t="s">
        <v>77</v>
      </c>
      <c r="E42" s="13" t="s">
        <v>82</v>
      </c>
      <c r="F42" s="4">
        <v>200</v>
      </c>
      <c r="G42" s="19">
        <v>201100</v>
      </c>
    </row>
    <row r="43" spans="1:7" ht="78.75">
      <c r="A43" s="8" t="s">
        <v>40</v>
      </c>
      <c r="B43" s="4">
        <v>921</v>
      </c>
      <c r="C43" s="13" t="s">
        <v>72</v>
      </c>
      <c r="D43" s="13" t="s">
        <v>77</v>
      </c>
      <c r="E43" s="13" t="s">
        <v>83</v>
      </c>
      <c r="F43" s="4">
        <v>200</v>
      </c>
      <c r="G43" s="19">
        <v>10000</v>
      </c>
    </row>
    <row r="44" spans="1:7" ht="94.5">
      <c r="A44" s="8" t="s">
        <v>41</v>
      </c>
      <c r="B44" s="4">
        <v>921</v>
      </c>
      <c r="C44" s="13" t="s">
        <v>72</v>
      </c>
      <c r="D44" s="13" t="s">
        <v>77</v>
      </c>
      <c r="E44" s="13" t="s">
        <v>84</v>
      </c>
      <c r="F44" s="4">
        <v>200</v>
      </c>
      <c r="G44" s="19">
        <v>137530</v>
      </c>
    </row>
    <row r="45" spans="1:7" ht="31.5">
      <c r="A45" s="8" t="s">
        <v>42</v>
      </c>
      <c r="B45" s="4">
        <v>921</v>
      </c>
      <c r="C45" s="13" t="s">
        <v>72</v>
      </c>
      <c r="D45" s="13" t="s">
        <v>77</v>
      </c>
      <c r="E45" s="13">
        <v>3190020340</v>
      </c>
      <c r="F45" s="4">
        <v>200</v>
      </c>
      <c r="G45" s="19">
        <v>0</v>
      </c>
    </row>
    <row r="46" spans="1:7" ht="15.75">
      <c r="A46" s="5" t="s">
        <v>43</v>
      </c>
      <c r="B46" s="6">
        <v>921</v>
      </c>
      <c r="C46" s="12" t="s">
        <v>85</v>
      </c>
      <c r="D46" s="12" t="s">
        <v>66</v>
      </c>
      <c r="E46" s="11"/>
      <c r="F46" s="7"/>
      <c r="G46" s="18">
        <f>G47</f>
        <v>2000</v>
      </c>
    </row>
    <row r="47" spans="1:7" ht="47.25">
      <c r="A47" s="8" t="s">
        <v>44</v>
      </c>
      <c r="B47" s="6">
        <v>921</v>
      </c>
      <c r="C47" s="12" t="s">
        <v>85</v>
      </c>
      <c r="D47" s="12" t="s">
        <v>72</v>
      </c>
      <c r="E47" s="11"/>
      <c r="F47" s="7"/>
      <c r="G47" s="18">
        <f>G48</f>
        <v>2000</v>
      </c>
    </row>
    <row r="48" spans="1:7" ht="141.75">
      <c r="A48" s="8" t="s">
        <v>45</v>
      </c>
      <c r="B48" s="4">
        <v>921</v>
      </c>
      <c r="C48" s="13" t="s">
        <v>85</v>
      </c>
      <c r="D48" s="13" t="s">
        <v>72</v>
      </c>
      <c r="E48" s="13" t="s">
        <v>86</v>
      </c>
      <c r="F48" s="4">
        <v>200</v>
      </c>
      <c r="G48" s="19">
        <v>2000</v>
      </c>
    </row>
    <row r="49" spans="1:7" ht="15.75">
      <c r="A49" s="5" t="s">
        <v>46</v>
      </c>
      <c r="B49" s="6">
        <v>921</v>
      </c>
      <c r="C49" s="12">
        <v>10</v>
      </c>
      <c r="D49" s="12" t="s">
        <v>66</v>
      </c>
      <c r="E49" s="11"/>
      <c r="F49" s="7"/>
      <c r="G49" s="18">
        <f>G50</f>
        <v>508000</v>
      </c>
    </row>
    <row r="50" spans="1:7" ht="15.75">
      <c r="A50" s="5" t="s">
        <v>47</v>
      </c>
      <c r="B50" s="6">
        <v>921</v>
      </c>
      <c r="C50" s="12">
        <v>10</v>
      </c>
      <c r="D50" s="12" t="s">
        <v>65</v>
      </c>
      <c r="E50" s="11"/>
      <c r="F50" s="7"/>
      <c r="G50" s="18">
        <f>G51</f>
        <v>508000</v>
      </c>
    </row>
    <row r="51" spans="1:7" ht="116.25" customHeight="1">
      <c r="A51" s="8" t="s">
        <v>48</v>
      </c>
      <c r="B51" s="4">
        <v>921</v>
      </c>
      <c r="C51" s="13">
        <v>10</v>
      </c>
      <c r="D51" s="13" t="s">
        <v>65</v>
      </c>
      <c r="E51" s="13" t="s">
        <v>87</v>
      </c>
      <c r="F51" s="4">
        <v>300</v>
      </c>
      <c r="G51" s="19">
        <v>508000</v>
      </c>
    </row>
    <row r="52" spans="1:7" ht="15.75" hidden="1">
      <c r="A52" s="5" t="s">
        <v>49</v>
      </c>
      <c r="B52" s="6">
        <v>921</v>
      </c>
      <c r="C52" s="12">
        <v>11</v>
      </c>
      <c r="D52" s="12" t="s">
        <v>66</v>
      </c>
      <c r="E52" s="11"/>
      <c r="F52" s="7"/>
      <c r="G52" s="18">
        <f>G53</f>
        <v>0</v>
      </c>
    </row>
    <row r="53" spans="1:7" ht="31.5" hidden="1">
      <c r="A53" s="5" t="s">
        <v>50</v>
      </c>
      <c r="B53" s="6">
        <v>921</v>
      </c>
      <c r="C53" s="12">
        <v>11</v>
      </c>
      <c r="D53" s="12" t="s">
        <v>72</v>
      </c>
      <c r="E53" s="11"/>
      <c r="F53" s="7"/>
      <c r="G53" s="18">
        <f>G54</f>
        <v>0</v>
      </c>
    </row>
    <row r="54" spans="1:7" ht="78.75" hidden="1">
      <c r="A54" s="8" t="s">
        <v>51</v>
      </c>
      <c r="B54" s="4">
        <v>921</v>
      </c>
      <c r="C54" s="13">
        <v>11</v>
      </c>
      <c r="D54" s="13" t="s">
        <v>72</v>
      </c>
      <c r="E54" s="13" t="s">
        <v>88</v>
      </c>
      <c r="F54" s="4">
        <v>200</v>
      </c>
      <c r="G54" s="19">
        <v>0</v>
      </c>
    </row>
    <row r="55" spans="1:7" ht="70.5" customHeight="1">
      <c r="A55" s="5" t="s">
        <v>52</v>
      </c>
      <c r="B55" s="6">
        <v>921</v>
      </c>
      <c r="C55" s="12" t="s">
        <v>89</v>
      </c>
      <c r="D55" s="12" t="s">
        <v>66</v>
      </c>
      <c r="E55" s="11"/>
      <c r="F55" s="7"/>
      <c r="G55" s="18">
        <f>G56</f>
        <v>1816556.7</v>
      </c>
    </row>
    <row r="56" spans="1:7" ht="15.75">
      <c r="A56" s="5" t="s">
        <v>53</v>
      </c>
      <c r="B56" s="6">
        <v>921</v>
      </c>
      <c r="C56" s="12" t="s">
        <v>89</v>
      </c>
      <c r="D56" s="12" t="s">
        <v>65</v>
      </c>
      <c r="E56" s="11"/>
      <c r="F56" s="7"/>
      <c r="G56" s="18">
        <f>G57</f>
        <v>1816556.7</v>
      </c>
    </row>
    <row r="57" spans="1:7" ht="15.75">
      <c r="A57" s="5" t="s">
        <v>54</v>
      </c>
      <c r="B57" s="6">
        <v>921</v>
      </c>
      <c r="C57" s="12" t="s">
        <v>89</v>
      </c>
      <c r="D57" s="12" t="s">
        <v>65</v>
      </c>
      <c r="E57" s="11"/>
      <c r="F57" s="7"/>
      <c r="G57" s="18">
        <f>SUM(G58:G62)</f>
        <v>1816556.7</v>
      </c>
    </row>
    <row r="58" spans="1:7" ht="163.5" customHeight="1">
      <c r="A58" s="8" t="s">
        <v>55</v>
      </c>
      <c r="B58" s="4">
        <v>921</v>
      </c>
      <c r="C58" s="13" t="s">
        <v>89</v>
      </c>
      <c r="D58" s="13" t="s">
        <v>65</v>
      </c>
      <c r="E58" s="13" t="s">
        <v>90</v>
      </c>
      <c r="F58" s="4">
        <v>100</v>
      </c>
      <c r="G58" s="19">
        <v>964671.07</v>
      </c>
    </row>
    <row r="59" spans="1:7" ht="94.5">
      <c r="A59" s="8" t="s">
        <v>56</v>
      </c>
      <c r="B59" s="4">
        <v>921</v>
      </c>
      <c r="C59" s="13" t="s">
        <v>89</v>
      </c>
      <c r="D59" s="13" t="s">
        <v>65</v>
      </c>
      <c r="E59" s="13" t="s">
        <v>90</v>
      </c>
      <c r="F59" s="4">
        <v>200</v>
      </c>
      <c r="G59" s="19">
        <v>451735.63</v>
      </c>
    </row>
    <row r="60" spans="1:7" ht="63">
      <c r="A60" s="8" t="s">
        <v>57</v>
      </c>
      <c r="B60" s="4">
        <v>921</v>
      </c>
      <c r="C60" s="13" t="s">
        <v>89</v>
      </c>
      <c r="D60" s="13" t="s">
        <v>65</v>
      </c>
      <c r="E60" s="13" t="s">
        <v>90</v>
      </c>
      <c r="F60" s="4">
        <v>800</v>
      </c>
      <c r="G60" s="19">
        <v>300</v>
      </c>
    </row>
    <row r="61" spans="1:7" ht="220.5">
      <c r="A61" s="8" t="s">
        <v>58</v>
      </c>
      <c r="B61" s="4">
        <v>921</v>
      </c>
      <c r="C61" s="13" t="s">
        <v>89</v>
      </c>
      <c r="D61" s="13" t="s">
        <v>65</v>
      </c>
      <c r="E61" s="13" t="s">
        <v>59</v>
      </c>
      <c r="F61" s="4">
        <v>100</v>
      </c>
      <c r="G61" s="19">
        <v>3999</v>
      </c>
    </row>
    <row r="62" spans="1:7" ht="243.75" customHeight="1">
      <c r="A62" s="8" t="s">
        <v>60</v>
      </c>
      <c r="B62" s="4">
        <v>921</v>
      </c>
      <c r="C62" s="13" t="s">
        <v>89</v>
      </c>
      <c r="D62" s="13" t="s">
        <v>65</v>
      </c>
      <c r="E62" s="13" t="s">
        <v>91</v>
      </c>
      <c r="F62" s="4">
        <v>100</v>
      </c>
      <c r="G62" s="19">
        <v>395851</v>
      </c>
    </row>
    <row r="63" spans="1:7" ht="15.75">
      <c r="A63" s="5" t="s">
        <v>61</v>
      </c>
      <c r="B63" s="7"/>
      <c r="C63" s="11"/>
      <c r="D63" s="11"/>
      <c r="E63" s="12" t="s">
        <v>92</v>
      </c>
      <c r="F63" s="7"/>
      <c r="G63" s="18">
        <f>G55+G7</f>
        <v>6979880.6000000006</v>
      </c>
    </row>
  </sheetData>
  <mergeCells count="1">
    <mergeCell ref="A5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2021-11-02T08:45:28Z</dcterms:modified>
</cp:coreProperties>
</file>