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4" i="1"/>
  <c r="D64"/>
  <c r="E58"/>
  <c r="E57" s="1"/>
  <c r="E56" s="1"/>
  <c r="D58"/>
  <c r="D57" s="1"/>
  <c r="D56" s="1"/>
  <c r="E22"/>
  <c r="E21" s="1"/>
  <c r="D22"/>
  <c r="D21" s="1"/>
  <c r="E69"/>
  <c r="E68" s="1"/>
  <c r="D69"/>
  <c r="D68" s="1"/>
  <c r="E63"/>
  <c r="D63"/>
  <c r="E54"/>
  <c r="E53" s="1"/>
  <c r="D54"/>
  <c r="D53" s="1"/>
  <c r="E51"/>
  <c r="E50" s="1"/>
  <c r="D51"/>
  <c r="D50" s="1"/>
  <c r="E47"/>
  <c r="E46" s="1"/>
  <c r="E45" s="1"/>
  <c r="D47"/>
  <c r="D46" s="1"/>
  <c r="D45" s="1"/>
  <c r="E43"/>
  <c r="E42"/>
  <c r="D43"/>
  <c r="D42" s="1"/>
  <c r="E40"/>
  <c r="E39" s="1"/>
  <c r="E38" s="1"/>
  <c r="D40"/>
  <c r="D39" s="1"/>
  <c r="D38" s="1"/>
  <c r="E36"/>
  <c r="E35" s="1"/>
  <c r="E34" s="1"/>
  <c r="D36"/>
  <c r="D35" s="1"/>
  <c r="D34" s="1"/>
  <c r="E32"/>
  <c r="E31"/>
  <c r="D32"/>
  <c r="D31"/>
  <c r="E29"/>
  <c r="E28" s="1"/>
  <c r="D29"/>
  <c r="D28" s="1"/>
  <c r="E25"/>
  <c r="E24" s="1"/>
  <c r="D25"/>
  <c r="D24" s="1"/>
  <c r="E17"/>
  <c r="D17"/>
  <c r="E15"/>
  <c r="E14" s="1"/>
  <c r="D15"/>
  <c r="D14" s="1"/>
  <c r="E10"/>
  <c r="E9" s="1"/>
  <c r="E8" s="1"/>
  <c r="D10"/>
  <c r="D9" s="1"/>
  <c r="D8" s="1"/>
  <c r="E13" l="1"/>
  <c r="E62"/>
  <c r="E72" s="1"/>
  <c r="D62"/>
  <c r="D13"/>
  <c r="D72" s="1"/>
</calcChain>
</file>

<file path=xl/sharedStrings.xml><?xml version="1.0" encoding="utf-8"?>
<sst xmlns="http://schemas.openxmlformats.org/spreadsheetml/2006/main" count="132" uniqueCount="127">
  <si>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</si>
  <si>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</si>
  <si>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</si>
  <si>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Целевая статья</t>
  </si>
  <si>
    <t>Вид</t>
  </si>
  <si>
    <t>Сумма (руб.)</t>
  </si>
  <si>
    <t>2023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</si>
  <si>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</si>
  <si>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</si>
  <si>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</si>
  <si>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</si>
  <si>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</si>
  <si>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</si>
  <si>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</si>
  <si>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</si>
  <si>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</si>
  <si>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</si>
  <si>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(Иные бюджетные ассигнования)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</si>
  <si>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</si>
  <si>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</si>
  <si>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</si>
  <si>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</si>
  <si>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</si>
  <si>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</si>
  <si>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</si>
  <si>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</si>
  <si>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</si>
  <si>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</si>
  <si>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</si>
  <si>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</si>
  <si>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</si>
  <si>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</si>
  <si>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</si>
  <si>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</si>
  <si>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</si>
  <si>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Муниципальная программа «Благоустройство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</si>
  <si>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</si>
  <si>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</si>
  <si>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</si>
  <si>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</si>
  <si>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</si>
  <si>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</si>
  <si>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</si>
  <si>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</si>
  <si>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</si>
  <si>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</si>
  <si>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(Иные бюджетные ассигнования)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</si>
  <si>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</si>
  <si>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</si>
  <si>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</si>
  <si>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</si>
  <si>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</si>
  <si>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>Осуществление первичного воинского учета на территориях, где отсутствуют военные комиссариаты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</si>
  <si>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на территориях, где отсутствуют военные комиссариаты </t>
    </r>
    <r>
      <rPr>
        <sz val="12"/>
        <color rgb="FF000000"/>
        <rFont val="Times New Roman"/>
        <family val="1"/>
        <charset val="204"/>
      </rPr>
      <t>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</si>
  <si>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Всего</t>
  </si>
  <si>
    <t xml:space="preserve">   на 2022 год и плановый период 2023 -2024 годов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</si>
  <si>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плановый период  2023 и  2024 годов</t>
  </si>
  <si>
    <t>2024 год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</si>
  <si>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</si>
  <si>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</si>
  <si>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Обслуживание официального сайта Введенского сельского поселения (Прочая закупка товаров, работ и услуг для обеспечения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</si>
  <si>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</si>
  <si>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</si>
  <si>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</si>
  <si>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</si>
  <si>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поселения» (Прочая закупка товаров, работ и услуг для обеспечения государственных (муниципальных) нужд)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</si>
  <si>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</si>
  <si>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</si>
  <si>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</si>
  <si>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</si>
  <si>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</si>
  <si>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</si>
  <si>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</si>
  <si>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</si>
  <si>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</si>
  <si>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</si>
  <si>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</si>
  <si>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</si>
  <si>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</si>
  <si>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</si>
  <si>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</si>
  <si>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</si>
  <si>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</si>
  <si>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</si>
  <si>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</si>
  <si>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</si>
  <si>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</si>
  <si>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</si>
  <si>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</si>
  <si>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</si>
  <si>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</si>
  <si>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</si>
  <si>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</si>
  <si>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</si>
  <si>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</si>
  <si>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</si>
  <si>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</si>
  <si>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</si>
  <si>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</si>
  <si>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</si>
  <si>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</si>
  <si>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</si>
  <si>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</si>
  <si>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</si>
  <si>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</si>
  <si>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</si>
  <si>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</si>
  <si>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</si>
  <si>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</si>
  <si>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</si>
  <si>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</si>
  <si>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</si>
  <si>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</si>
  <si>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</si>
  <si>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</si>
  <si>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</si>
  <si>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</si>
  <si>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</si>
  <si>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</si>
  <si>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</si>
  <si>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</si>
  <si>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</si>
  <si>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3000000000</t>
  </si>
  <si>
    <t>3190020370</t>
  </si>
  <si>
    <t>Приложение 5</t>
  </si>
  <si>
    <t>Обеспечение деятельности надзорных органов переданных полномочий по осуществлению внутреннего  муниципального финансовго контроля в соответствии со заключенным соглашением (межбюджетные трансферты, предоставляемые из бюджета Введенского сельского поселения)</t>
  </si>
  <si>
    <t>Обеспечение деятельности надзорных органов переданных полномочий по осуществлению  внешнего муниципального финансовго контроля в соответствии со заключенным соглашением (межбюджетные трансферты, предоставляемые из бюджета Введенского сельского поселения)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</si>
</sst>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 applyProtection="1">
      <alignment horizontal="center" vertical="top" wrapText="1"/>
      <protection locked="0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topLeftCell="A41" workbookViewId="0">
      <selection activeCell="D45" sqref="D45"/>
    </sheetView>
  </sheetViews>
  <sheetFormatPr defaultRowHeight="15.75"/>
  <cols>
    <col min="1" max="1" width="48.5703125" style="1" customWidth="1"/>
    <col min="2" max="2" width="16.28515625" style="1" customWidth="1"/>
    <col min="3" max="3" width="9.5703125" style="1" customWidth="1"/>
    <col min="4" max="4" width="16.42578125" style="1" customWidth="1"/>
    <col min="5" max="5" width="15.42578125" style="1" customWidth="1"/>
    <col min="6" max="6" width="11.7109375" style="1" customWidth="1"/>
    <col min="7" max="7" width="11.28515625" style="1" bestFit="1" customWidth="1"/>
    <col min="8" max="16384" width="9.140625" style="1"/>
  </cols>
  <sheetData>
    <row r="1" spans="1:6">
      <c r="E1" s="14" t="s">
        <v>124</v>
      </c>
    </row>
    <row r="2" spans="1:6">
      <c r="E2" s="15" t="s">
        <v>0</v>
      </c>
    </row>
    <row r="3" spans="1:6">
      <c r="E3" s="15" t="s">
        <v>1</v>
      </c>
    </row>
    <row r="4" spans="1:6">
      <c r="E4" s="15" t="s">
        <v>55</v>
      </c>
    </row>
    <row r="5" spans="1:6" ht="96" customHeight="1">
      <c r="A5" s="22" t="s">
        <v>56</v>
      </c>
      <c r="B5" s="22"/>
      <c r="C5" s="22"/>
      <c r="D5" s="22"/>
      <c r="E5" s="22"/>
    </row>
    <row r="6" spans="1:6">
      <c r="A6" s="23" t="s">
        <v>2</v>
      </c>
      <c r="B6" s="23" t="s">
        <v>3</v>
      </c>
      <c r="C6" s="23" t="s">
        <v>4</v>
      </c>
      <c r="D6" s="23" t="s">
        <v>5</v>
      </c>
      <c r="E6" s="23"/>
      <c r="F6" s="16"/>
    </row>
    <row r="7" spans="1:6">
      <c r="A7" s="23"/>
      <c r="B7" s="23"/>
      <c r="C7" s="23"/>
      <c r="D7" s="2" t="s">
        <v>6</v>
      </c>
      <c r="E7" s="2" t="s">
        <v>57</v>
      </c>
      <c r="F7" s="16"/>
    </row>
    <row r="8" spans="1:6" ht="73.5" customHeight="1">
      <c r="A8" s="3" t="s">
        <v>7</v>
      </c>
      <c r="B8" s="19" t="s">
        <v>72</v>
      </c>
      <c r="C8" s="4"/>
      <c r="D8" s="5">
        <f>D9</f>
        <v>70920</v>
      </c>
      <c r="E8" s="5">
        <f>E9</f>
        <v>70920</v>
      </c>
      <c r="F8" s="16"/>
    </row>
    <row r="9" spans="1:6" ht="47.25">
      <c r="A9" s="3" t="s">
        <v>8</v>
      </c>
      <c r="B9" s="19" t="s">
        <v>73</v>
      </c>
      <c r="C9" s="4"/>
      <c r="D9" s="5">
        <f>D10</f>
        <v>70920</v>
      </c>
      <c r="E9" s="5">
        <f>E10</f>
        <v>70920</v>
      </c>
      <c r="F9" s="16"/>
    </row>
    <row r="10" spans="1:6" ht="31.5">
      <c r="A10" s="6" t="s">
        <v>9</v>
      </c>
      <c r="B10" s="20" t="s">
        <v>74</v>
      </c>
      <c r="C10" s="4"/>
      <c r="D10" s="7">
        <f>D11+D12</f>
        <v>70920</v>
      </c>
      <c r="E10" s="7">
        <f>E11+E12</f>
        <v>70920</v>
      </c>
      <c r="F10" s="16"/>
    </row>
    <row r="11" spans="1:6" ht="63">
      <c r="A11" s="6" t="s">
        <v>58</v>
      </c>
      <c r="B11" s="20" t="s">
        <v>75</v>
      </c>
      <c r="C11" s="2">
        <v>200</v>
      </c>
      <c r="D11" s="10">
        <v>35000</v>
      </c>
      <c r="E11" s="7">
        <v>35000</v>
      </c>
      <c r="F11" s="16"/>
    </row>
    <row r="12" spans="1:6" ht="84.75" customHeight="1">
      <c r="A12" s="8" t="s">
        <v>10</v>
      </c>
      <c r="B12" s="20" t="s">
        <v>76</v>
      </c>
      <c r="C12" s="2">
        <v>600</v>
      </c>
      <c r="D12" s="7">
        <v>35920</v>
      </c>
      <c r="E12" s="7">
        <v>35920</v>
      </c>
      <c r="F12" s="16"/>
    </row>
    <row r="13" spans="1:6" ht="47.25">
      <c r="A13" s="3" t="s">
        <v>11</v>
      </c>
      <c r="B13" s="19" t="s">
        <v>77</v>
      </c>
      <c r="C13" s="4"/>
      <c r="D13" s="5">
        <f>D14+D21+D24+D28+D31</f>
        <v>3940679.65</v>
      </c>
      <c r="E13" s="5">
        <f>E14+E21+E24+E28+E31</f>
        <v>3940679.65</v>
      </c>
      <c r="F13" s="16"/>
    </row>
    <row r="14" spans="1:6" ht="31.5">
      <c r="A14" s="3" t="s">
        <v>12</v>
      </c>
      <c r="B14" s="19" t="s">
        <v>78</v>
      </c>
      <c r="C14" s="4"/>
      <c r="D14" s="5">
        <f>D15+D17</f>
        <v>3487954.65</v>
      </c>
      <c r="E14" s="5">
        <f>E15+E17</f>
        <v>3487954.65</v>
      </c>
      <c r="F14" s="16"/>
    </row>
    <row r="15" spans="1:6" ht="63">
      <c r="A15" s="6" t="s">
        <v>13</v>
      </c>
      <c r="B15" s="20" t="s">
        <v>79</v>
      </c>
      <c r="C15" s="2"/>
      <c r="D15" s="7">
        <f>D16</f>
        <v>668537.11</v>
      </c>
      <c r="E15" s="7">
        <f>E16</f>
        <v>668537.11</v>
      </c>
      <c r="F15" s="16"/>
    </row>
    <row r="16" spans="1:6" ht="110.25">
      <c r="A16" s="8" t="s">
        <v>14</v>
      </c>
      <c r="B16" s="20" t="s">
        <v>80</v>
      </c>
      <c r="C16" s="2">
        <v>100</v>
      </c>
      <c r="D16" s="7">
        <v>668537.11</v>
      </c>
      <c r="E16" s="7">
        <v>668537.11</v>
      </c>
      <c r="F16" s="16"/>
    </row>
    <row r="17" spans="1:7" ht="47.25">
      <c r="A17" s="6" t="s">
        <v>15</v>
      </c>
      <c r="B17" s="20" t="s">
        <v>81</v>
      </c>
      <c r="C17" s="2"/>
      <c r="D17" s="7">
        <f>D18+D19+D20</f>
        <v>2819417.54</v>
      </c>
      <c r="E17" s="7">
        <f>E18+E19+E20</f>
        <v>2819417.54</v>
      </c>
      <c r="F17" s="16"/>
    </row>
    <row r="18" spans="1:7" ht="126">
      <c r="A18" s="6" t="s">
        <v>16</v>
      </c>
      <c r="B18" s="20" t="s">
        <v>82</v>
      </c>
      <c r="C18" s="2">
        <v>100</v>
      </c>
      <c r="D18" s="7">
        <v>2235364.5</v>
      </c>
      <c r="E18" s="7">
        <v>2235364.5</v>
      </c>
      <c r="F18" s="16"/>
    </row>
    <row r="19" spans="1:7" ht="78.75">
      <c r="A19" s="6" t="s">
        <v>59</v>
      </c>
      <c r="B19" s="20" t="s">
        <v>82</v>
      </c>
      <c r="C19" s="2">
        <v>200</v>
      </c>
      <c r="D19" s="2">
        <v>582733.04</v>
      </c>
      <c r="E19" s="2">
        <v>582733.04</v>
      </c>
      <c r="F19" s="16"/>
    </row>
    <row r="20" spans="1:7" ht="47.25">
      <c r="A20" s="6" t="s">
        <v>17</v>
      </c>
      <c r="B20" s="20" t="s">
        <v>82</v>
      </c>
      <c r="C20" s="2">
        <v>800</v>
      </c>
      <c r="D20" s="7">
        <v>1320</v>
      </c>
      <c r="E20" s="7">
        <v>1320</v>
      </c>
      <c r="F20" s="16"/>
    </row>
    <row r="21" spans="1:7" ht="47.25">
      <c r="A21" s="3" t="s">
        <v>18</v>
      </c>
      <c r="B21" s="19" t="s">
        <v>83</v>
      </c>
      <c r="C21" s="4"/>
      <c r="D21" s="13">
        <f>D22</f>
        <v>13000</v>
      </c>
      <c r="E21" s="13">
        <f>E22</f>
        <v>13000</v>
      </c>
      <c r="F21" s="16"/>
    </row>
    <row r="22" spans="1:7" ht="31.5">
      <c r="A22" s="6" t="s">
        <v>19</v>
      </c>
      <c r="B22" s="20" t="s">
        <v>84</v>
      </c>
      <c r="C22" s="2"/>
      <c r="D22" s="10">
        <f>D23</f>
        <v>13000</v>
      </c>
      <c r="E22" s="10">
        <f>E23</f>
        <v>13000</v>
      </c>
      <c r="F22" s="16"/>
    </row>
    <row r="23" spans="1:7" ht="63">
      <c r="A23" s="8" t="s">
        <v>60</v>
      </c>
      <c r="B23" s="20" t="s">
        <v>85</v>
      </c>
      <c r="C23" s="2">
        <v>200</v>
      </c>
      <c r="D23" s="10">
        <v>13000</v>
      </c>
      <c r="E23" s="10">
        <v>13000</v>
      </c>
      <c r="F23" s="16"/>
    </row>
    <row r="24" spans="1:7" ht="31.5">
      <c r="A24" s="3" t="s">
        <v>20</v>
      </c>
      <c r="B24" s="19" t="s">
        <v>86</v>
      </c>
      <c r="C24" s="4"/>
      <c r="D24" s="9">
        <f>D25</f>
        <v>5388</v>
      </c>
      <c r="E24" s="9">
        <f>E25</f>
        <v>5388</v>
      </c>
      <c r="F24" s="16"/>
    </row>
    <row r="25" spans="1:7" ht="31.5">
      <c r="A25" s="6" t="s">
        <v>21</v>
      </c>
      <c r="B25" s="20" t="s">
        <v>87</v>
      </c>
      <c r="C25" s="2"/>
      <c r="D25" s="7">
        <f>D26+D27</f>
        <v>5388</v>
      </c>
      <c r="E25" s="7">
        <f>E26+E27</f>
        <v>5388</v>
      </c>
      <c r="F25" s="16"/>
    </row>
    <row r="26" spans="1:7" ht="110.25">
      <c r="A26" s="6" t="s">
        <v>22</v>
      </c>
      <c r="B26" s="20" t="s">
        <v>88</v>
      </c>
      <c r="C26" s="2">
        <v>200</v>
      </c>
      <c r="D26" s="7">
        <v>0</v>
      </c>
      <c r="E26" s="2">
        <v>0</v>
      </c>
      <c r="F26" s="16"/>
    </row>
    <row r="27" spans="1:7" ht="47.25">
      <c r="A27" s="6" t="s">
        <v>23</v>
      </c>
      <c r="B27" s="20" t="s">
        <v>89</v>
      </c>
      <c r="C27" s="2">
        <v>800</v>
      </c>
      <c r="D27" s="7">
        <v>5388</v>
      </c>
      <c r="E27" s="7">
        <v>5388</v>
      </c>
      <c r="F27" s="16"/>
    </row>
    <row r="28" spans="1:7" ht="31.5">
      <c r="A28" s="3" t="s">
        <v>24</v>
      </c>
      <c r="B28" s="19" t="s">
        <v>90</v>
      </c>
      <c r="C28" s="4"/>
      <c r="D28" s="5">
        <f>D29</f>
        <v>407337</v>
      </c>
      <c r="E28" s="5">
        <f>E29</f>
        <v>407337</v>
      </c>
      <c r="F28" s="16"/>
    </row>
    <row r="29" spans="1:7" ht="78.75">
      <c r="A29" s="6" t="s">
        <v>25</v>
      </c>
      <c r="B29" s="20" t="s">
        <v>91</v>
      </c>
      <c r="C29" s="2"/>
      <c r="D29" s="7">
        <f>D30</f>
        <v>407337</v>
      </c>
      <c r="E29" s="7">
        <f>E30</f>
        <v>407337</v>
      </c>
      <c r="F29" s="16"/>
    </row>
    <row r="30" spans="1:7" ht="94.5">
      <c r="A30" s="6" t="s">
        <v>26</v>
      </c>
      <c r="B30" s="20" t="s">
        <v>92</v>
      </c>
      <c r="C30" s="2">
        <v>300</v>
      </c>
      <c r="D30" s="7">
        <v>407337</v>
      </c>
      <c r="E30" s="7">
        <v>407337</v>
      </c>
      <c r="F30" s="16"/>
      <c r="G30" s="17"/>
    </row>
    <row r="31" spans="1:7" ht="47.25">
      <c r="A31" s="3" t="s">
        <v>27</v>
      </c>
      <c r="B31" s="19" t="s">
        <v>93</v>
      </c>
      <c r="C31" s="4"/>
      <c r="D31" s="5">
        <f>D32</f>
        <v>27000</v>
      </c>
      <c r="E31" s="5">
        <f>E32</f>
        <v>27000</v>
      </c>
      <c r="F31" s="16"/>
      <c r="G31" s="17"/>
    </row>
    <row r="32" spans="1:7" ht="94.5">
      <c r="A32" s="6" t="s">
        <v>28</v>
      </c>
      <c r="B32" s="20" t="s">
        <v>94</v>
      </c>
      <c r="C32" s="2"/>
      <c r="D32" s="7">
        <f>D33</f>
        <v>27000</v>
      </c>
      <c r="E32" s="7">
        <f>E33</f>
        <v>27000</v>
      </c>
      <c r="F32" s="16"/>
      <c r="G32" s="17"/>
    </row>
    <row r="33" spans="1:6" ht="132.75" customHeight="1">
      <c r="A33" s="6" t="s">
        <v>61</v>
      </c>
      <c r="B33" s="20" t="s">
        <v>95</v>
      </c>
      <c r="C33" s="2">
        <v>200</v>
      </c>
      <c r="D33" s="7">
        <v>27000</v>
      </c>
      <c r="E33" s="7">
        <v>27000</v>
      </c>
      <c r="F33" s="16"/>
    </row>
    <row r="34" spans="1:6" ht="63" hidden="1">
      <c r="A34" s="3" t="s">
        <v>29</v>
      </c>
      <c r="B34" s="19" t="s">
        <v>96</v>
      </c>
      <c r="C34" s="4"/>
      <c r="D34" s="5">
        <f t="shared" ref="D34:E36" si="0">D35</f>
        <v>0</v>
      </c>
      <c r="E34" s="5">
        <f t="shared" si="0"/>
        <v>0</v>
      </c>
      <c r="F34" s="16"/>
    </row>
    <row r="35" spans="1:6" ht="47.25" hidden="1">
      <c r="A35" s="3" t="s">
        <v>30</v>
      </c>
      <c r="B35" s="19" t="s">
        <v>97</v>
      </c>
      <c r="C35" s="4"/>
      <c r="D35" s="5">
        <f t="shared" si="0"/>
        <v>0</v>
      </c>
      <c r="E35" s="5">
        <f t="shared" si="0"/>
        <v>0</v>
      </c>
      <c r="F35" s="16"/>
    </row>
    <row r="36" spans="1:6" ht="47.25" hidden="1">
      <c r="A36" s="6" t="s">
        <v>31</v>
      </c>
      <c r="B36" s="20" t="s">
        <v>98</v>
      </c>
      <c r="C36" s="2"/>
      <c r="D36" s="7">
        <f t="shared" si="0"/>
        <v>0</v>
      </c>
      <c r="E36" s="7">
        <f t="shared" si="0"/>
        <v>0</v>
      </c>
      <c r="F36" s="16"/>
    </row>
    <row r="37" spans="1:6" ht="63" hidden="1">
      <c r="A37" s="6" t="s">
        <v>62</v>
      </c>
      <c r="B37" s="20" t="s">
        <v>99</v>
      </c>
      <c r="C37" s="2">
        <v>200</v>
      </c>
      <c r="D37" s="7">
        <v>0</v>
      </c>
      <c r="E37" s="7">
        <v>0</v>
      </c>
      <c r="F37" s="16"/>
    </row>
    <row r="38" spans="1:6" ht="63">
      <c r="A38" s="3" t="s">
        <v>32</v>
      </c>
      <c r="B38" s="19" t="s">
        <v>100</v>
      </c>
      <c r="C38" s="4"/>
      <c r="D38" s="5">
        <f>D39+D42</f>
        <v>158000</v>
      </c>
      <c r="E38" s="5">
        <f>E39+E42</f>
        <v>158000</v>
      </c>
      <c r="F38" s="16"/>
    </row>
    <row r="39" spans="1:6" ht="47.25">
      <c r="A39" s="3" t="s">
        <v>33</v>
      </c>
      <c r="B39" s="19" t="s">
        <v>101</v>
      </c>
      <c r="C39" s="4"/>
      <c r="D39" s="5">
        <f>D40</f>
        <v>5000</v>
      </c>
      <c r="E39" s="5">
        <f>E40</f>
        <v>5000</v>
      </c>
      <c r="F39" s="16"/>
    </row>
    <row r="40" spans="1:6" ht="47.25">
      <c r="A40" s="6" t="s">
        <v>34</v>
      </c>
      <c r="B40" s="20" t="s">
        <v>102</v>
      </c>
      <c r="C40" s="2"/>
      <c r="D40" s="7">
        <f>D41</f>
        <v>5000</v>
      </c>
      <c r="E40" s="7">
        <f>E41</f>
        <v>5000</v>
      </c>
      <c r="F40" s="16"/>
    </row>
    <row r="41" spans="1:6" ht="78.75">
      <c r="A41" s="6" t="s">
        <v>71</v>
      </c>
      <c r="B41" s="20" t="s">
        <v>103</v>
      </c>
      <c r="C41" s="2">
        <v>200</v>
      </c>
      <c r="D41" s="7">
        <v>5000</v>
      </c>
      <c r="E41" s="7">
        <v>5000</v>
      </c>
      <c r="F41" s="16"/>
    </row>
    <row r="42" spans="1:6" ht="47.25">
      <c r="A42" s="3" t="s">
        <v>63</v>
      </c>
      <c r="B42" s="19" t="s">
        <v>104</v>
      </c>
      <c r="C42" s="4"/>
      <c r="D42" s="5">
        <f>D43</f>
        <v>153000</v>
      </c>
      <c r="E42" s="5">
        <f>E43</f>
        <v>153000</v>
      </c>
      <c r="F42" s="16"/>
    </row>
    <row r="43" spans="1:6" ht="47.25">
      <c r="A43" s="6" t="s">
        <v>64</v>
      </c>
      <c r="B43" s="20" t="s">
        <v>105</v>
      </c>
      <c r="C43" s="2"/>
      <c r="D43" s="7">
        <f>D44</f>
        <v>153000</v>
      </c>
      <c r="E43" s="7">
        <f>E44</f>
        <v>153000</v>
      </c>
      <c r="F43" s="16"/>
    </row>
    <row r="44" spans="1:6" ht="67.5" customHeight="1">
      <c r="A44" s="6" t="s">
        <v>65</v>
      </c>
      <c r="B44" s="20" t="s">
        <v>106</v>
      </c>
      <c r="C44" s="2">
        <v>200</v>
      </c>
      <c r="D44" s="7">
        <v>153000</v>
      </c>
      <c r="E44" s="7">
        <v>153000</v>
      </c>
      <c r="F44" s="16"/>
    </row>
    <row r="45" spans="1:6" ht="47.25">
      <c r="A45" s="3" t="s">
        <v>35</v>
      </c>
      <c r="B45" s="19" t="s">
        <v>107</v>
      </c>
      <c r="C45" s="4"/>
      <c r="D45" s="12">
        <f>D46+D50+D53</f>
        <v>474104.93</v>
      </c>
      <c r="E45" s="12">
        <f>E46+E50+E53</f>
        <v>322217.93</v>
      </c>
      <c r="F45" s="16"/>
    </row>
    <row r="46" spans="1:6" ht="47.25">
      <c r="A46" s="3" t="s">
        <v>36</v>
      </c>
      <c r="B46" s="19" t="s">
        <v>108</v>
      </c>
      <c r="C46" s="4"/>
      <c r="D46" s="5">
        <f>D47</f>
        <v>400000</v>
      </c>
      <c r="E46" s="5">
        <f>E47</f>
        <v>290000</v>
      </c>
      <c r="F46" s="16"/>
    </row>
    <row r="47" spans="1:6" ht="31.5">
      <c r="A47" s="6" t="s">
        <v>37</v>
      </c>
      <c r="B47" s="20" t="s">
        <v>109</v>
      </c>
      <c r="C47" s="2"/>
      <c r="D47" s="7">
        <f>D48+D49</f>
        <v>400000</v>
      </c>
      <c r="E47" s="7">
        <f>E48+E49</f>
        <v>290000</v>
      </c>
      <c r="F47" s="16"/>
    </row>
    <row r="48" spans="1:6" ht="63">
      <c r="A48" s="6" t="s">
        <v>66</v>
      </c>
      <c r="B48" s="20" t="s">
        <v>110</v>
      </c>
      <c r="C48" s="2">
        <v>200</v>
      </c>
      <c r="D48" s="7">
        <v>300000</v>
      </c>
      <c r="E48" s="7">
        <v>250000</v>
      </c>
      <c r="F48" s="16"/>
    </row>
    <row r="49" spans="1:6" ht="64.5" customHeight="1">
      <c r="A49" s="6" t="s">
        <v>67</v>
      </c>
      <c r="B49" s="20" t="s">
        <v>111</v>
      </c>
      <c r="C49" s="2">
        <v>200</v>
      </c>
      <c r="D49" s="7">
        <v>100000</v>
      </c>
      <c r="E49" s="7">
        <v>40000</v>
      </c>
      <c r="F49" s="16"/>
    </row>
    <row r="50" spans="1:6" ht="47.25">
      <c r="A50" s="3" t="s">
        <v>38</v>
      </c>
      <c r="B50" s="19" t="s">
        <v>112</v>
      </c>
      <c r="C50" s="4"/>
      <c r="D50" s="5">
        <f>D51</f>
        <v>5000</v>
      </c>
      <c r="E50" s="5">
        <f>E51</f>
        <v>5000</v>
      </c>
      <c r="F50" s="16"/>
    </row>
    <row r="51" spans="1:6" ht="47.25">
      <c r="A51" s="6" t="s">
        <v>39</v>
      </c>
      <c r="B51" s="20" t="s">
        <v>113</v>
      </c>
      <c r="C51" s="2"/>
      <c r="D51" s="7">
        <f>D52</f>
        <v>5000</v>
      </c>
      <c r="E51" s="7">
        <f>E52</f>
        <v>5000</v>
      </c>
      <c r="F51" s="16"/>
    </row>
    <row r="52" spans="1:6" ht="63">
      <c r="A52" s="6" t="s">
        <v>68</v>
      </c>
      <c r="B52" s="20" t="s">
        <v>114</v>
      </c>
      <c r="C52" s="2">
        <v>200</v>
      </c>
      <c r="D52" s="7">
        <v>5000</v>
      </c>
      <c r="E52" s="7">
        <v>5000</v>
      </c>
      <c r="F52" s="16"/>
    </row>
    <row r="53" spans="1:6" ht="47.25">
      <c r="A53" s="3" t="s">
        <v>40</v>
      </c>
      <c r="B53" s="19" t="s">
        <v>115</v>
      </c>
      <c r="C53" s="4"/>
      <c r="D53" s="12">
        <f>D54</f>
        <v>69104.929999999993</v>
      </c>
      <c r="E53" s="12">
        <f>E54</f>
        <v>27217.93</v>
      </c>
      <c r="F53" s="16"/>
    </row>
    <row r="54" spans="1:6" ht="31.5">
      <c r="A54" s="6" t="s">
        <v>41</v>
      </c>
      <c r="B54" s="20" t="s">
        <v>116</v>
      </c>
      <c r="C54" s="2"/>
      <c r="D54" s="11">
        <f>D55</f>
        <v>69104.929999999993</v>
      </c>
      <c r="E54" s="11">
        <f>E55</f>
        <v>27217.93</v>
      </c>
      <c r="F54" s="16"/>
    </row>
    <row r="55" spans="1:6" ht="63">
      <c r="A55" s="6" t="s">
        <v>69</v>
      </c>
      <c r="B55" s="20" t="s">
        <v>117</v>
      </c>
      <c r="C55" s="2">
        <v>200</v>
      </c>
      <c r="D55" s="11">
        <v>69104.929999999993</v>
      </c>
      <c r="E55" s="11">
        <v>27217.93</v>
      </c>
      <c r="F55" s="16"/>
    </row>
    <row r="56" spans="1:6" ht="47.25">
      <c r="A56" s="3" t="s">
        <v>42</v>
      </c>
      <c r="B56" s="19" t="s">
        <v>118</v>
      </c>
      <c r="C56" s="4"/>
      <c r="D56" s="12">
        <f>D57</f>
        <v>1413271.0699999998</v>
      </c>
      <c r="E56" s="12">
        <f>E57</f>
        <v>1412871.0699999998</v>
      </c>
      <c r="F56" s="16"/>
    </row>
    <row r="57" spans="1:6" ht="63">
      <c r="A57" s="3" t="s">
        <v>43</v>
      </c>
      <c r="B57" s="19" t="s">
        <v>119</v>
      </c>
      <c r="C57" s="4"/>
      <c r="D57" s="12">
        <f>D58</f>
        <v>1413271.0699999998</v>
      </c>
      <c r="E57" s="12">
        <f>E58</f>
        <v>1412871.0699999998</v>
      </c>
      <c r="F57" s="16"/>
    </row>
    <row r="58" spans="1:6" ht="31.5">
      <c r="A58" s="6" t="s">
        <v>44</v>
      </c>
      <c r="B58" s="20" t="s">
        <v>120</v>
      </c>
      <c r="C58" s="2"/>
      <c r="D58" s="11">
        <f>SUM(D59:D61)</f>
        <v>1413271.0699999998</v>
      </c>
      <c r="E58" s="11">
        <f>SUM(E59:E61)</f>
        <v>1412871.0699999998</v>
      </c>
      <c r="F58" s="16"/>
    </row>
    <row r="59" spans="1:6" ht="110.25">
      <c r="A59" s="6" t="s">
        <v>45</v>
      </c>
      <c r="B59" s="20" t="s">
        <v>121</v>
      </c>
      <c r="C59" s="2">
        <v>100</v>
      </c>
      <c r="D59" s="11">
        <v>964671.07</v>
      </c>
      <c r="E59" s="11">
        <v>964671.07</v>
      </c>
      <c r="F59" s="16"/>
    </row>
    <row r="60" spans="1:6" ht="63">
      <c r="A60" s="6" t="s">
        <v>70</v>
      </c>
      <c r="B60" s="20" t="s">
        <v>121</v>
      </c>
      <c r="C60" s="2">
        <v>200</v>
      </c>
      <c r="D60" s="11">
        <v>448300</v>
      </c>
      <c r="E60" s="11">
        <v>447900</v>
      </c>
      <c r="F60" s="16"/>
    </row>
    <row r="61" spans="1:6" ht="47.25">
      <c r="A61" s="6" t="s">
        <v>46</v>
      </c>
      <c r="B61" s="20" t="s">
        <v>121</v>
      </c>
      <c r="C61" s="2">
        <v>800</v>
      </c>
      <c r="D61" s="11">
        <v>300</v>
      </c>
      <c r="E61" s="11">
        <v>300</v>
      </c>
      <c r="F61" s="16"/>
    </row>
    <row r="62" spans="1:6" ht="47.25">
      <c r="A62" s="3" t="s">
        <v>47</v>
      </c>
      <c r="B62" s="19" t="s">
        <v>122</v>
      </c>
      <c r="C62" s="4"/>
      <c r="D62" s="5">
        <f>D63+D68</f>
        <v>146461.35</v>
      </c>
      <c r="E62" s="5">
        <f>E63+E68</f>
        <v>48961.35</v>
      </c>
      <c r="F62" s="16"/>
    </row>
    <row r="63" spans="1:6" ht="63">
      <c r="A63" s="3" t="s">
        <v>48</v>
      </c>
      <c r="B63" s="19">
        <v>3100000000</v>
      </c>
      <c r="C63" s="4"/>
      <c r="D63" s="5">
        <f>D64</f>
        <v>48961.35</v>
      </c>
      <c r="E63" s="5">
        <f>E64</f>
        <v>48961.35</v>
      </c>
      <c r="F63" s="16"/>
    </row>
    <row r="64" spans="1:6">
      <c r="A64" s="3" t="s">
        <v>49</v>
      </c>
      <c r="B64" s="19">
        <v>3190000000</v>
      </c>
      <c r="C64" s="4"/>
      <c r="D64" s="5">
        <f>D65+D66+D67</f>
        <v>48961.35</v>
      </c>
      <c r="E64" s="5">
        <f>E65+E66+E67</f>
        <v>48961.35</v>
      </c>
      <c r="F64" s="16"/>
    </row>
    <row r="65" spans="1:6" ht="31.5">
      <c r="A65" s="6" t="s">
        <v>50</v>
      </c>
      <c r="B65" s="20">
        <v>3190020310</v>
      </c>
      <c r="C65" s="2">
        <v>800</v>
      </c>
      <c r="D65" s="7">
        <v>10000</v>
      </c>
      <c r="E65" s="7">
        <v>10000</v>
      </c>
      <c r="F65" s="16"/>
    </row>
    <row r="66" spans="1:6" ht="110.25">
      <c r="A66" s="6" t="s">
        <v>125</v>
      </c>
      <c r="B66" s="20">
        <v>3190020360</v>
      </c>
      <c r="C66" s="2">
        <v>500</v>
      </c>
      <c r="D66" s="10">
        <v>469.35</v>
      </c>
      <c r="E66" s="10">
        <v>469.35</v>
      </c>
      <c r="F66" s="16"/>
    </row>
    <row r="67" spans="1:6" ht="103.5" customHeight="1">
      <c r="A67" s="6" t="s">
        <v>126</v>
      </c>
      <c r="B67" s="20" t="s">
        <v>123</v>
      </c>
      <c r="C67" s="18">
        <v>500</v>
      </c>
      <c r="D67" s="10">
        <v>38492</v>
      </c>
      <c r="E67" s="10">
        <v>38492</v>
      </c>
      <c r="F67" s="16"/>
    </row>
    <row r="68" spans="1:6" ht="63">
      <c r="A68" s="3" t="s">
        <v>51</v>
      </c>
      <c r="B68" s="19">
        <v>3200000000</v>
      </c>
      <c r="C68" s="4"/>
      <c r="D68" s="12">
        <f>D69</f>
        <v>97500</v>
      </c>
      <c r="E68" s="12">
        <f>E69</f>
        <v>0</v>
      </c>
      <c r="F68" s="16"/>
    </row>
    <row r="69" spans="1:6">
      <c r="A69" s="3" t="s">
        <v>49</v>
      </c>
      <c r="B69" s="19">
        <v>3290000000</v>
      </c>
      <c r="C69" s="4"/>
      <c r="D69" s="12">
        <f>SUM(D70:D71)</f>
        <v>97500</v>
      </c>
      <c r="E69" s="12">
        <f>SUM(E70:E71)</f>
        <v>0</v>
      </c>
      <c r="F69" s="16"/>
    </row>
    <row r="70" spans="1:6" ht="126">
      <c r="A70" s="6" t="s">
        <v>52</v>
      </c>
      <c r="B70" s="20">
        <v>3290051180</v>
      </c>
      <c r="C70" s="2">
        <v>100</v>
      </c>
      <c r="D70" s="11">
        <v>85100.800000000003</v>
      </c>
      <c r="E70" s="11">
        <v>0</v>
      </c>
      <c r="F70" s="16"/>
    </row>
    <row r="71" spans="1:6" ht="80.25" customHeight="1">
      <c r="A71" s="6" t="s">
        <v>53</v>
      </c>
      <c r="B71" s="20">
        <v>3290051180</v>
      </c>
      <c r="C71" s="2">
        <v>200</v>
      </c>
      <c r="D71" s="11">
        <v>12399.2</v>
      </c>
      <c r="E71" s="11">
        <v>0</v>
      </c>
      <c r="F71" s="16"/>
    </row>
    <row r="72" spans="1:6">
      <c r="A72" s="3" t="s">
        <v>54</v>
      </c>
      <c r="B72" s="21"/>
      <c r="C72" s="6"/>
      <c r="D72" s="13">
        <f>D8+D13+D34+D38++D45+D56+D62</f>
        <v>6203437</v>
      </c>
      <c r="E72" s="13">
        <f>E8+E13+E34+E38++E45+E56+E62</f>
        <v>5953650</v>
      </c>
      <c r="F72" s="16"/>
    </row>
    <row r="75" spans="1:6">
      <c r="D75" s="17"/>
      <c r="E75" s="17"/>
    </row>
    <row r="76" spans="1:6">
      <c r="D76" s="17"/>
    </row>
  </sheetData>
  <mergeCells count="5">
    <mergeCell ref="A5:E5"/>
    <mergeCell ref="A6:A7"/>
    <mergeCell ref="B6:B7"/>
    <mergeCell ref="C6:C7"/>
    <mergeCell ref="D6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2021-11-02T10:53:58Z</dcterms:modified>
</cp:coreProperties>
</file>