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0" i="1"/>
  <c r="D73"/>
  <c r="D26"/>
  <c r="D67"/>
  <c r="D41" l="1"/>
  <c r="D16" l="1"/>
  <c r="D18" l="1"/>
  <c r="D15" s="1"/>
  <c r="D29"/>
  <c r="D33"/>
  <c r="D32" s="1"/>
  <c r="D66"/>
  <c r="D75"/>
  <c r="D74" s="1"/>
  <c r="D59"/>
  <c r="D58" s="1"/>
  <c r="D57" s="1"/>
  <c r="D55"/>
  <c r="D54" s="1"/>
  <c r="D52"/>
  <c r="D51" s="1"/>
  <c r="D48"/>
  <c r="D47" s="1"/>
  <c r="D44"/>
  <c r="D43" s="1"/>
  <c r="D40"/>
  <c r="D37"/>
  <c r="D36" s="1"/>
  <c r="D35" s="1"/>
  <c r="D25"/>
  <c r="D23"/>
  <c r="D22" s="1"/>
  <c r="D11"/>
  <c r="D10" s="1"/>
  <c r="D9" s="1"/>
  <c r="D14" l="1"/>
  <c r="D39"/>
  <c r="D65"/>
  <c r="D46"/>
  <c r="D78" l="1"/>
</calcChain>
</file>

<file path=xl/sharedStrings.xml><?xml version="1.0" encoding="utf-8"?>
<sst xmlns="http://schemas.openxmlformats.org/spreadsheetml/2006/main" count="138" uniqueCount="133">
  <si>
    <t>к решению Совета Введенского сельского поселения</t>
  </si>
  <si>
    <t>«О бюджете Введенского  сельского поселения</t>
  </si>
  <si>
    <t xml:space="preserve">     на 2022 год и плановый период 2023 и 2024 годов» 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</si>
  <si>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2022 год</t>
  </si>
  <si>
    <t>Наименование</t>
  </si>
  <si>
    <t>Целевая статья</t>
  </si>
  <si>
    <t>Вид расходов</t>
  </si>
  <si>
    <t>Сумма, руб.            2022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</si>
  <si>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</si>
  <si>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</si>
  <si>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</si>
  <si>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</si>
  <si>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</si>
  <si>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</si>
  <si>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</si>
  <si>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</si>
  <si>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</si>
  <si>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</si>
  <si>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</si>
  <si>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</si>
  <si>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</si>
  <si>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</si>
  <si>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</si>
  <si>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</si>
  <si>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</si>
  <si>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</si>
  <si>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</si>
  <si>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</si>
  <si>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</si>
  <si>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</si>
  <si>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</si>
  <si>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</si>
  <si>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</si>
  <si>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theme="1"/>
        <rFont val="Times New Roman"/>
        <family val="1"/>
        <charset val="204"/>
      </rPr>
      <t xml:space="preserve"> (Прочая закупка товаров, работ и услуг для обеспечения государственных (муниципальных) нужд)</t>
    </r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</si>
  <si>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</si>
  <si>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</si>
  <si>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</si>
  <si>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theme="1"/>
        <rFont val="Times New Roman"/>
        <family val="1"/>
        <charset val="204"/>
      </rPr>
      <t xml:space="preserve"> (Прочая закупка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</si>
  <si>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</si>
  <si>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</si>
  <si>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</si>
  <si>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>Подпрограмма «Содержание имущества, находящегося в казне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</si>
  <si>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</si>
  <si>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r>
      <t>Содержание имущества, находящегося в казне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theme="1"/>
        <rFont val="Times New Roman"/>
        <family val="1"/>
        <charset val="204"/>
      </rPr>
      <t xml:space="preserve"> (Прочая закупка товаров, работ и услуг для обеспечения государственных (муниципальных) нужд)</t>
    </r>
  </si>
  <si>
    <t>Муниципальная программа «Благоустройство населенных пунктов Введенского сельского поселения»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</si>
  <si>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</si>
  <si>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</si>
  <si>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</si>
  <si>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</si>
  <si>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</si>
  <si>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</si>
  <si>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</si>
  <si>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</si>
  <si>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</si>
  <si>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</si>
  <si>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</si>
  <si>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</si>
  <si>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</si>
  <si>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</si>
  <si>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муниципального казённого учреждения культуры 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</si>
  <si>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Обеспечение деятельности муниципального казённого учреждения культуры  (Иные бюджетные ассигнования)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</si>
  <si>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</si>
  <si>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06101S0340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</si>
  <si>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</si>
  <si>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</si>
  <si>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</si>
  <si>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</si>
  <si>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</si>
  <si>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</si>
  <si>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</si>
  <si>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</si>
  <si>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</si>
  <si>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>Осуществление первичного воинского учета на территориях, где отсутствуют военные комиссариаты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</si>
  <si>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на территориях, где отсутствуют военные комиссариаты </t>
    </r>
    <r>
      <rPr>
        <sz val="12"/>
        <color rgb="FF000000"/>
        <rFont val="Times New Roman"/>
        <family val="1"/>
        <charset val="204"/>
      </rPr>
      <t>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</si>
  <si>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Всего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</si>
  <si>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</si>
  <si>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</si>
  <si>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</si>
  <si>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</si>
  <si>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</si>
  <si>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</si>
  <si>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</si>
  <si>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</si>
  <si>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</si>
  <si>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</si>
  <si>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</si>
  <si>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</si>
  <si>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</si>
  <si>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</si>
  <si>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</si>
  <si>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</si>
  <si>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</si>
  <si>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</si>
  <si>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</si>
  <si>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</si>
  <si>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</si>
  <si>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</si>
  <si>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</si>
  <si>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</si>
  <si>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</si>
  <si>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</si>
  <si>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</si>
  <si>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</si>
  <si>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</si>
  <si>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</si>
  <si>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</si>
  <si>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</si>
  <si>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</si>
  <si>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</si>
  <si>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</si>
  <si>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</si>
  <si>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</si>
  <si>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</si>
  <si>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</si>
  <si>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</si>
  <si>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</si>
  <si>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</si>
  <si>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</si>
  <si>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</si>
  <si>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</si>
  <si>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</si>
  <si>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</si>
  <si>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</si>
  <si>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</si>
  <si>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</si>
  <si>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</si>
  <si>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0610180340</t>
  </si>
  <si>
    <t>3000000000</t>
  </si>
  <si>
    <t>3190020370</t>
  </si>
  <si>
    <t>3190020360</t>
  </si>
  <si>
    <t>Обеспечение деятельности надзорных органов переданных полномочий по осуществлению внутреннего  муниципального финансовго контроля в соответствии со заключенным соглашением (межбюджетные трансферты, предоставляемые из бюджета Введенского сельского поселения)</t>
  </si>
  <si>
    <t>Обеспечение деятельности надзорных органов переданных полномочий по осуществлению  внешнего муниципального финансовго контроля в соответствии со заключенным соглашением (межбюджетные трансферты, предоставляемые из бюджета Введенского сельского поселения)</t>
  </si>
  <si>
    <t>Приложение 4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</si>
</sst>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 applyProtection="1">
      <alignment horizontal="center" vertical="top" wrapText="1"/>
      <protection locked="0"/>
    </xf>
    <xf numFmtId="4" fontId="4" fillId="0" borderId="1" xfId="0" applyNumberFormat="1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164" fontId="5" fillId="0" borderId="1" xfId="0" applyNumberFormat="1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topLeftCell="A69" workbookViewId="0">
      <selection activeCell="A73" sqref="A73"/>
    </sheetView>
  </sheetViews>
  <sheetFormatPr defaultRowHeight="15"/>
  <cols>
    <col min="1" max="1" width="51.7109375" customWidth="1"/>
    <col min="2" max="2" width="15.5703125" customWidth="1"/>
    <col min="3" max="3" width="11" customWidth="1"/>
    <col min="4" max="4" width="22.28515625" customWidth="1"/>
  </cols>
  <sheetData>
    <row r="1" spans="1:4">
      <c r="D1" s="1" t="s">
        <v>132</v>
      </c>
    </row>
    <row r="2" spans="1:4">
      <c r="B2" s="18" t="s">
        <v>0</v>
      </c>
      <c r="C2" s="18"/>
      <c r="D2" s="18"/>
    </row>
    <row r="3" spans="1:4">
      <c r="B3" s="18" t="s">
        <v>1</v>
      </c>
      <c r="C3" s="18"/>
      <c r="D3" s="18"/>
    </row>
    <row r="4" spans="1:4">
      <c r="B4" s="18" t="s">
        <v>2</v>
      </c>
      <c r="C4" s="18"/>
      <c r="D4" s="18"/>
    </row>
    <row r="6" spans="1:4" ht="82.5" customHeight="1">
      <c r="A6" s="19" t="s">
        <v>3</v>
      </c>
      <c r="B6" s="19"/>
      <c r="C6" s="19"/>
      <c r="D6" s="19"/>
    </row>
    <row r="8" spans="1:4" ht="34.5" customHeight="1">
      <c r="A8" s="16" t="s">
        <v>4</v>
      </c>
      <c r="B8" s="16" t="s">
        <v>5</v>
      </c>
      <c r="C8" s="16" t="s">
        <v>6</v>
      </c>
      <c r="D8" s="16" t="s">
        <v>7</v>
      </c>
    </row>
    <row r="9" spans="1:4" ht="52.5" customHeight="1">
      <c r="A9" s="3" t="s">
        <v>8</v>
      </c>
      <c r="B9" s="12" t="s">
        <v>76</v>
      </c>
      <c r="C9" s="4"/>
      <c r="D9" s="10">
        <f>D10</f>
        <v>70920</v>
      </c>
    </row>
    <row r="10" spans="1:4" ht="31.5">
      <c r="A10" s="3" t="s">
        <v>9</v>
      </c>
      <c r="B10" s="12" t="s">
        <v>77</v>
      </c>
      <c r="C10" s="4"/>
      <c r="D10" s="10">
        <f>D11</f>
        <v>70920</v>
      </c>
    </row>
    <row r="11" spans="1:4" ht="31.5">
      <c r="A11" s="5" t="s">
        <v>10</v>
      </c>
      <c r="B11" s="13" t="s">
        <v>78</v>
      </c>
      <c r="C11" s="4"/>
      <c r="D11" s="8">
        <f>D12+D13</f>
        <v>70920</v>
      </c>
    </row>
    <row r="12" spans="1:4" ht="65.25" customHeight="1">
      <c r="A12" s="5" t="s">
        <v>11</v>
      </c>
      <c r="B12" s="13" t="s">
        <v>79</v>
      </c>
      <c r="C12" s="2">
        <v>200</v>
      </c>
      <c r="D12" s="14">
        <v>35000</v>
      </c>
    </row>
    <row r="13" spans="1:4" ht="78.75">
      <c r="A13" s="6" t="s">
        <v>12</v>
      </c>
      <c r="B13" s="13" t="s">
        <v>80</v>
      </c>
      <c r="C13" s="2">
        <v>600</v>
      </c>
      <c r="D13" s="11">
        <v>35920</v>
      </c>
    </row>
    <row r="14" spans="1:4" ht="47.25">
      <c r="A14" s="3" t="s">
        <v>13</v>
      </c>
      <c r="B14" s="12" t="s">
        <v>81</v>
      </c>
      <c r="C14" s="4"/>
      <c r="D14" s="10">
        <f>D15+D22+D25+D29+D32</f>
        <v>4039159.65</v>
      </c>
    </row>
    <row r="15" spans="1:4" ht="31.5">
      <c r="A15" s="3" t="s">
        <v>14</v>
      </c>
      <c r="B15" s="12" t="s">
        <v>82</v>
      </c>
      <c r="C15" s="4"/>
      <c r="D15" s="15">
        <f>D16+D18</f>
        <v>3484524.65</v>
      </c>
    </row>
    <row r="16" spans="1:4" ht="54.75" customHeight="1">
      <c r="A16" s="5" t="s">
        <v>15</v>
      </c>
      <c r="B16" s="13" t="s">
        <v>83</v>
      </c>
      <c r="C16" s="2"/>
      <c r="D16" s="11">
        <f>D17</f>
        <v>668537.11</v>
      </c>
    </row>
    <row r="17" spans="1:4" ht="113.25" customHeight="1">
      <c r="A17" s="5" t="s">
        <v>16</v>
      </c>
      <c r="B17" s="13" t="s">
        <v>84</v>
      </c>
      <c r="C17" s="2">
        <v>100</v>
      </c>
      <c r="D17" s="11">
        <v>668537.11</v>
      </c>
    </row>
    <row r="18" spans="1:4" ht="47.25">
      <c r="A18" s="5" t="s">
        <v>17</v>
      </c>
      <c r="B18" s="13" t="s">
        <v>85</v>
      </c>
      <c r="C18" s="2"/>
      <c r="D18" s="8">
        <f>D19+D20+D21</f>
        <v>2815987.54</v>
      </c>
    </row>
    <row r="19" spans="1:4" ht="110.25">
      <c r="A19" s="5" t="s">
        <v>18</v>
      </c>
      <c r="B19" s="13" t="s">
        <v>86</v>
      </c>
      <c r="C19" s="2">
        <v>100</v>
      </c>
      <c r="D19" s="11">
        <v>2234334.5</v>
      </c>
    </row>
    <row r="20" spans="1:4" ht="61.5">
      <c r="A20" s="5" t="s">
        <v>19</v>
      </c>
      <c r="B20" s="13" t="s">
        <v>86</v>
      </c>
      <c r="C20" s="2">
        <v>200</v>
      </c>
      <c r="D20" s="11">
        <v>580333.04</v>
      </c>
    </row>
    <row r="21" spans="1:4" ht="47.25">
      <c r="A21" s="5" t="s">
        <v>20</v>
      </c>
      <c r="B21" s="13" t="s">
        <v>86</v>
      </c>
      <c r="C21" s="2">
        <v>800</v>
      </c>
      <c r="D21" s="11">
        <v>1320</v>
      </c>
    </row>
    <row r="22" spans="1:4" ht="47.25">
      <c r="A22" s="3" t="s">
        <v>21</v>
      </c>
      <c r="B22" s="12" t="s">
        <v>87</v>
      </c>
      <c r="C22" s="4"/>
      <c r="D22" s="10">
        <f>D23</f>
        <v>13000</v>
      </c>
    </row>
    <row r="23" spans="1:4" ht="31.5">
      <c r="A23" s="5" t="s">
        <v>22</v>
      </c>
      <c r="B23" s="13" t="s">
        <v>88</v>
      </c>
      <c r="C23" s="2"/>
      <c r="D23" s="11">
        <f>D24</f>
        <v>13000</v>
      </c>
    </row>
    <row r="24" spans="1:4" ht="61.5">
      <c r="A24" s="6" t="s">
        <v>23</v>
      </c>
      <c r="B24" s="13" t="s">
        <v>89</v>
      </c>
      <c r="C24" s="2">
        <v>200</v>
      </c>
      <c r="D24" s="11">
        <v>13000</v>
      </c>
    </row>
    <row r="25" spans="1:4" ht="31.5">
      <c r="A25" s="3" t="s">
        <v>24</v>
      </c>
      <c r="B25" s="12" t="s">
        <v>90</v>
      </c>
      <c r="C25" s="4"/>
      <c r="D25" s="10">
        <f>D26</f>
        <v>7388</v>
      </c>
    </row>
    <row r="26" spans="1:4" ht="31.5">
      <c r="A26" s="5" t="s">
        <v>25</v>
      </c>
      <c r="B26" s="13" t="s">
        <v>91</v>
      </c>
      <c r="C26" s="2"/>
      <c r="D26" s="11">
        <f>D27+D28</f>
        <v>7388</v>
      </c>
    </row>
    <row r="27" spans="1:4" ht="110.25">
      <c r="A27" s="5" t="s">
        <v>26</v>
      </c>
      <c r="B27" s="13" t="s">
        <v>92</v>
      </c>
      <c r="C27" s="2">
        <v>200</v>
      </c>
      <c r="D27" s="11">
        <v>2000</v>
      </c>
    </row>
    <row r="28" spans="1:4" ht="47.25">
      <c r="A28" s="5" t="s">
        <v>27</v>
      </c>
      <c r="B28" s="13" t="s">
        <v>93</v>
      </c>
      <c r="C28" s="2">
        <v>800</v>
      </c>
      <c r="D28" s="11">
        <v>5388</v>
      </c>
    </row>
    <row r="29" spans="1:4" ht="31.5">
      <c r="A29" s="3" t="s">
        <v>28</v>
      </c>
      <c r="B29" s="12" t="s">
        <v>94</v>
      </c>
      <c r="C29" s="4"/>
      <c r="D29" s="10">
        <f>D30</f>
        <v>508000</v>
      </c>
    </row>
    <row r="30" spans="1:4" ht="78.75">
      <c r="A30" s="5" t="s">
        <v>29</v>
      </c>
      <c r="B30" s="13" t="s">
        <v>95</v>
      </c>
      <c r="C30" s="2"/>
      <c r="D30" s="11">
        <f>D31</f>
        <v>508000</v>
      </c>
    </row>
    <row r="31" spans="1:4" ht="94.5">
      <c r="A31" s="5" t="s">
        <v>30</v>
      </c>
      <c r="B31" s="13" t="s">
        <v>96</v>
      </c>
      <c r="C31" s="2">
        <v>300</v>
      </c>
      <c r="D31" s="11">
        <v>508000</v>
      </c>
    </row>
    <row r="32" spans="1:4" ht="47.25">
      <c r="A32" s="3" t="s">
        <v>31</v>
      </c>
      <c r="B32" s="12" t="s">
        <v>97</v>
      </c>
      <c r="C32" s="4"/>
      <c r="D32" s="10">
        <f>D33</f>
        <v>26247</v>
      </c>
    </row>
    <row r="33" spans="1:4" ht="78.75">
      <c r="A33" s="5" t="s">
        <v>32</v>
      </c>
      <c r="B33" s="13" t="s">
        <v>98</v>
      </c>
      <c r="C33" s="2"/>
      <c r="D33" s="11">
        <f>D34</f>
        <v>26247</v>
      </c>
    </row>
    <row r="34" spans="1:4" ht="124.5">
      <c r="A34" s="5" t="s">
        <v>33</v>
      </c>
      <c r="B34" s="13" t="s">
        <v>99</v>
      </c>
      <c r="C34" s="2">
        <v>200</v>
      </c>
      <c r="D34" s="11">
        <v>26247</v>
      </c>
    </row>
    <row r="35" spans="1:4" ht="47.25" hidden="1">
      <c r="A35" s="3" t="s">
        <v>34</v>
      </c>
      <c r="B35" s="12" t="s">
        <v>100</v>
      </c>
      <c r="C35" s="4"/>
      <c r="D35" s="10">
        <f>D36</f>
        <v>0</v>
      </c>
    </row>
    <row r="36" spans="1:4" ht="47.25" hidden="1">
      <c r="A36" s="3" t="s">
        <v>35</v>
      </c>
      <c r="B36" s="12" t="s">
        <v>101</v>
      </c>
      <c r="C36" s="4"/>
      <c r="D36" s="10">
        <f>D37</f>
        <v>0</v>
      </c>
    </row>
    <row r="37" spans="1:4" ht="47.25" hidden="1">
      <c r="A37" s="5" t="s">
        <v>36</v>
      </c>
      <c r="B37" s="13" t="s">
        <v>102</v>
      </c>
      <c r="C37" s="2"/>
      <c r="D37" s="11">
        <f>D38</f>
        <v>0</v>
      </c>
    </row>
    <row r="38" spans="1:4" ht="61.5" hidden="1">
      <c r="A38" s="5" t="s">
        <v>37</v>
      </c>
      <c r="B38" s="13" t="s">
        <v>103</v>
      </c>
      <c r="C38" s="2">
        <v>200</v>
      </c>
      <c r="D38" s="11">
        <v>0</v>
      </c>
    </row>
    <row r="39" spans="1:4" ht="47.25">
      <c r="A39" s="3" t="s">
        <v>38</v>
      </c>
      <c r="B39" s="12" t="s">
        <v>104</v>
      </c>
      <c r="C39" s="4"/>
      <c r="D39" s="10">
        <f>D40+D43</f>
        <v>158322.9</v>
      </c>
    </row>
    <row r="40" spans="1:4" ht="47.25">
      <c r="A40" s="3" t="s">
        <v>39</v>
      </c>
      <c r="B40" s="12" t="s">
        <v>105</v>
      </c>
      <c r="C40" s="4"/>
      <c r="D40" s="10">
        <f>D41</f>
        <v>7500</v>
      </c>
    </row>
    <row r="41" spans="1:4" ht="47.25">
      <c r="A41" s="5" t="s">
        <v>40</v>
      </c>
      <c r="B41" s="13" t="s">
        <v>106</v>
      </c>
      <c r="C41" s="2"/>
      <c r="D41" s="11">
        <f>D42</f>
        <v>7500</v>
      </c>
    </row>
    <row r="42" spans="1:4" ht="70.5" customHeight="1">
      <c r="A42" s="5" t="s">
        <v>75</v>
      </c>
      <c r="B42" s="13" t="s">
        <v>107</v>
      </c>
      <c r="C42" s="2">
        <v>200</v>
      </c>
      <c r="D42" s="11">
        <v>7500</v>
      </c>
    </row>
    <row r="43" spans="1:4" ht="47.25">
      <c r="A43" s="3" t="s">
        <v>41</v>
      </c>
      <c r="B43" s="12" t="s">
        <v>108</v>
      </c>
      <c r="C43" s="4"/>
      <c r="D43" s="10">
        <f>D44</f>
        <v>150822.9</v>
      </c>
    </row>
    <row r="44" spans="1:4" ht="47.25">
      <c r="A44" s="5" t="s">
        <v>42</v>
      </c>
      <c r="B44" s="13" t="s">
        <v>109</v>
      </c>
      <c r="C44" s="2"/>
      <c r="D44" s="11">
        <f>D45</f>
        <v>150822.9</v>
      </c>
    </row>
    <row r="45" spans="1:4" ht="61.5">
      <c r="A45" s="5" t="s">
        <v>43</v>
      </c>
      <c r="B45" s="13" t="s">
        <v>110</v>
      </c>
      <c r="C45" s="2">
        <v>200</v>
      </c>
      <c r="D45" s="11">
        <v>150822.9</v>
      </c>
    </row>
    <row r="46" spans="1:4" ht="47.25">
      <c r="A46" s="3" t="s">
        <v>44</v>
      </c>
      <c r="B46" s="12" t="s">
        <v>111</v>
      </c>
      <c r="C46" s="4"/>
      <c r="D46" s="10">
        <f>D47+D51+D54</f>
        <v>748630</v>
      </c>
    </row>
    <row r="47" spans="1:4" ht="47.25">
      <c r="A47" s="3" t="s">
        <v>45</v>
      </c>
      <c r="B47" s="12" t="s">
        <v>112</v>
      </c>
      <c r="C47" s="4"/>
      <c r="D47" s="10">
        <f>D48</f>
        <v>601100</v>
      </c>
    </row>
    <row r="48" spans="1:4" ht="31.5">
      <c r="A48" s="5" t="s">
        <v>46</v>
      </c>
      <c r="B48" s="13" t="s">
        <v>113</v>
      </c>
      <c r="C48" s="2"/>
      <c r="D48" s="11">
        <f>D49+D50</f>
        <v>601100</v>
      </c>
    </row>
    <row r="49" spans="1:4" ht="45.75">
      <c r="A49" s="5" t="s">
        <v>47</v>
      </c>
      <c r="B49" s="13" t="s">
        <v>114</v>
      </c>
      <c r="C49" s="2">
        <v>200</v>
      </c>
      <c r="D49" s="11">
        <v>400000</v>
      </c>
    </row>
    <row r="50" spans="1:4" ht="77.25">
      <c r="A50" s="6" t="s">
        <v>48</v>
      </c>
      <c r="B50" s="13" t="s">
        <v>115</v>
      </c>
      <c r="C50" s="2">
        <v>200</v>
      </c>
      <c r="D50" s="11">
        <v>201100</v>
      </c>
    </row>
    <row r="51" spans="1:4" ht="47.25">
      <c r="A51" s="3" t="s">
        <v>49</v>
      </c>
      <c r="B51" s="12" t="s">
        <v>116</v>
      </c>
      <c r="C51" s="4"/>
      <c r="D51" s="10">
        <f>D52</f>
        <v>10000</v>
      </c>
    </row>
    <row r="52" spans="1:4" ht="31.5">
      <c r="A52" s="5" t="s">
        <v>50</v>
      </c>
      <c r="B52" s="13" t="s">
        <v>117</v>
      </c>
      <c r="C52" s="2"/>
      <c r="D52" s="11">
        <f>D53</f>
        <v>10000</v>
      </c>
    </row>
    <row r="53" spans="1:4" ht="45.75">
      <c r="A53" s="6" t="s">
        <v>51</v>
      </c>
      <c r="B53" s="13" t="s">
        <v>118</v>
      </c>
      <c r="C53" s="2">
        <v>200</v>
      </c>
      <c r="D53" s="11">
        <v>10000</v>
      </c>
    </row>
    <row r="54" spans="1:4" ht="31.5">
      <c r="A54" s="3" t="s">
        <v>52</v>
      </c>
      <c r="B54" s="12" t="s">
        <v>119</v>
      </c>
      <c r="C54" s="4"/>
      <c r="D54" s="10">
        <f>D55</f>
        <v>137530</v>
      </c>
    </row>
    <row r="55" spans="1:4" ht="31.5">
      <c r="A55" s="5" t="s">
        <v>53</v>
      </c>
      <c r="B55" s="13" t="s">
        <v>120</v>
      </c>
      <c r="C55" s="2"/>
      <c r="D55" s="11">
        <f>D56</f>
        <v>137530</v>
      </c>
    </row>
    <row r="56" spans="1:4" ht="61.5">
      <c r="A56" s="6" t="s">
        <v>54</v>
      </c>
      <c r="B56" s="13" t="s">
        <v>121</v>
      </c>
      <c r="C56" s="2">
        <v>200</v>
      </c>
      <c r="D56" s="11">
        <v>137530</v>
      </c>
    </row>
    <row r="57" spans="1:4" ht="47.25">
      <c r="A57" s="3" t="s">
        <v>55</v>
      </c>
      <c r="B57" s="12" t="s">
        <v>122</v>
      </c>
      <c r="C57" s="4"/>
      <c r="D57" s="10">
        <f>D58</f>
        <v>1816556.7</v>
      </c>
    </row>
    <row r="58" spans="1:4" ht="63">
      <c r="A58" s="3" t="s">
        <v>56</v>
      </c>
      <c r="B58" s="12" t="s">
        <v>123</v>
      </c>
      <c r="C58" s="4"/>
      <c r="D58" s="10">
        <f>D59</f>
        <v>1816556.7</v>
      </c>
    </row>
    <row r="59" spans="1:4" ht="31.5">
      <c r="A59" s="5" t="s">
        <v>57</v>
      </c>
      <c r="B59" s="13" t="s">
        <v>124</v>
      </c>
      <c r="C59" s="2"/>
      <c r="D59" s="11">
        <f>D60+D61+D62+D63+D64</f>
        <v>1816556.7</v>
      </c>
    </row>
    <row r="60" spans="1:4" ht="110.25">
      <c r="A60" s="5" t="s">
        <v>58</v>
      </c>
      <c r="B60" s="13" t="s">
        <v>125</v>
      </c>
      <c r="C60" s="2">
        <v>100</v>
      </c>
      <c r="D60" s="11">
        <v>964671.07</v>
      </c>
    </row>
    <row r="61" spans="1:4" ht="61.5">
      <c r="A61" s="5" t="s">
        <v>59</v>
      </c>
      <c r="B61" s="13" t="s">
        <v>125</v>
      </c>
      <c r="C61" s="2">
        <v>200</v>
      </c>
      <c r="D61" s="11">
        <v>451735.63</v>
      </c>
    </row>
    <row r="62" spans="1:4" ht="47.25">
      <c r="A62" s="5" t="s">
        <v>60</v>
      </c>
      <c r="B62" s="13" t="s">
        <v>125</v>
      </c>
      <c r="C62" s="2">
        <v>800</v>
      </c>
      <c r="D62" s="11">
        <v>300</v>
      </c>
    </row>
    <row r="63" spans="1:4" ht="157.5">
      <c r="A63" s="5" t="s">
        <v>61</v>
      </c>
      <c r="B63" s="13" t="s">
        <v>62</v>
      </c>
      <c r="C63" s="2">
        <v>100</v>
      </c>
      <c r="D63" s="11">
        <v>3999</v>
      </c>
    </row>
    <row r="64" spans="1:4" ht="189">
      <c r="A64" s="5" t="s">
        <v>63</v>
      </c>
      <c r="B64" s="13" t="s">
        <v>126</v>
      </c>
      <c r="C64" s="2">
        <v>100</v>
      </c>
      <c r="D64" s="11">
        <v>395851</v>
      </c>
    </row>
    <row r="65" spans="1:4" ht="47.25">
      <c r="A65" s="3" t="s">
        <v>64</v>
      </c>
      <c r="B65" s="12" t="s">
        <v>127</v>
      </c>
      <c r="C65" s="4"/>
      <c r="D65" s="10">
        <f>D66+D74</f>
        <v>146291.35</v>
      </c>
    </row>
    <row r="66" spans="1:4" ht="55.5" customHeight="1">
      <c r="A66" s="3" t="s">
        <v>65</v>
      </c>
      <c r="B66" s="12">
        <v>3100000000</v>
      </c>
      <c r="C66" s="4"/>
      <c r="D66" s="10">
        <f>D67</f>
        <v>52391.35</v>
      </c>
    </row>
    <row r="67" spans="1:4" ht="15.75">
      <c r="A67" s="3" t="s">
        <v>66</v>
      </c>
      <c r="B67" s="12">
        <v>3190000000</v>
      </c>
      <c r="C67" s="4"/>
      <c r="D67" s="10">
        <f>SUM(D68:D73)</f>
        <v>52391.35</v>
      </c>
    </row>
    <row r="68" spans="1:4" ht="31.5">
      <c r="A68" s="5" t="s">
        <v>67</v>
      </c>
      <c r="B68" s="13">
        <v>3190020310</v>
      </c>
      <c r="C68" s="2">
        <v>800</v>
      </c>
      <c r="D68" s="11">
        <v>10000</v>
      </c>
    </row>
    <row r="69" spans="1:4" ht="63">
      <c r="A69" s="5" t="s">
        <v>68</v>
      </c>
      <c r="B69" s="13">
        <v>3190020320</v>
      </c>
      <c r="C69" s="2">
        <v>200</v>
      </c>
      <c r="D69" s="11">
        <v>0</v>
      </c>
    </row>
    <row r="70" spans="1:4" ht="47.25">
      <c r="A70" s="7" t="s">
        <v>69</v>
      </c>
      <c r="B70" s="13">
        <v>3190020330</v>
      </c>
      <c r="C70" s="2">
        <v>200</v>
      </c>
      <c r="D70" s="11">
        <v>0</v>
      </c>
    </row>
    <row r="71" spans="1:4" ht="63">
      <c r="A71" s="5" t="s">
        <v>70</v>
      </c>
      <c r="B71" s="13">
        <v>3190020340</v>
      </c>
      <c r="C71" s="2">
        <v>200</v>
      </c>
      <c r="D71" s="11">
        <v>0</v>
      </c>
    </row>
    <row r="72" spans="1:4" ht="110.25">
      <c r="A72" s="5" t="s">
        <v>130</v>
      </c>
      <c r="B72" s="13" t="s">
        <v>129</v>
      </c>
      <c r="C72" s="2">
        <v>500</v>
      </c>
      <c r="D72" s="11">
        <v>469.35</v>
      </c>
    </row>
    <row r="73" spans="1:4" ht="99" customHeight="1">
      <c r="A73" s="5" t="s">
        <v>131</v>
      </c>
      <c r="B73" s="13" t="s">
        <v>128</v>
      </c>
      <c r="C73" s="2">
        <v>500</v>
      </c>
      <c r="D73" s="11">
        <f>42391.35-469.35</f>
        <v>41922</v>
      </c>
    </row>
    <row r="74" spans="1:4" ht="52.5" customHeight="1">
      <c r="A74" s="3" t="s">
        <v>71</v>
      </c>
      <c r="B74" s="12">
        <v>3200000000</v>
      </c>
      <c r="C74" s="4"/>
      <c r="D74" s="10">
        <f>D75</f>
        <v>93900</v>
      </c>
    </row>
    <row r="75" spans="1:4" ht="15.75">
      <c r="A75" s="3" t="s">
        <v>66</v>
      </c>
      <c r="B75" s="12">
        <v>3290000000</v>
      </c>
      <c r="C75" s="4"/>
      <c r="D75" s="10">
        <f>D76+D77</f>
        <v>93900</v>
      </c>
    </row>
    <row r="76" spans="1:4" ht="110.25">
      <c r="A76" s="5" t="s">
        <v>72</v>
      </c>
      <c r="B76" s="13">
        <v>3290051180</v>
      </c>
      <c r="C76" s="2">
        <v>100</v>
      </c>
      <c r="D76" s="11">
        <v>85100.800000000003</v>
      </c>
    </row>
    <row r="77" spans="1:4" ht="78.75">
      <c r="A77" s="5" t="s">
        <v>73</v>
      </c>
      <c r="B77" s="13">
        <v>3290051180</v>
      </c>
      <c r="C77" s="2">
        <v>200</v>
      </c>
      <c r="D77" s="11">
        <v>8799.2000000000007</v>
      </c>
    </row>
    <row r="78" spans="1:4" ht="15.75">
      <c r="A78" s="3" t="s">
        <v>74</v>
      </c>
      <c r="B78" s="13"/>
      <c r="C78" s="2"/>
      <c r="D78" s="9">
        <f>D9+D14+D35+D39+D46+D57+D65</f>
        <v>6979880.5999999996</v>
      </c>
    </row>
    <row r="82" spans="4:4">
      <c r="D82" s="17"/>
    </row>
  </sheetData>
  <mergeCells count="4">
    <mergeCell ref="B2:D2"/>
    <mergeCell ref="B3:D3"/>
    <mergeCell ref="B4:D4"/>
    <mergeCell ref="A6:D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2021-11-18T11:08:33Z</dcterms:modified>
</cp:coreProperties>
</file>