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41" i="1"/>
  <c r="D41"/>
  <c r="C41"/>
  <c r="E55"/>
  <c r="D55"/>
  <c r="E54"/>
  <c r="D54"/>
  <c r="C54"/>
  <c r="C55"/>
  <c r="E49"/>
  <c r="D49"/>
  <c r="E48"/>
  <c r="D48"/>
  <c r="E52"/>
  <c r="D52"/>
  <c r="E51"/>
  <c r="D51"/>
  <c r="C51"/>
  <c r="C52"/>
  <c r="C48"/>
  <c r="C49"/>
  <c r="E46"/>
  <c r="D46"/>
  <c r="C46"/>
  <c r="E44"/>
  <c r="D44"/>
  <c r="C44"/>
  <c r="E39"/>
  <c r="D39"/>
  <c r="E38"/>
  <c r="D38"/>
  <c r="E37"/>
  <c r="D37"/>
  <c r="C39"/>
  <c r="C38" s="1"/>
  <c r="C37" s="1"/>
  <c r="E35"/>
  <c r="D35"/>
  <c r="E34"/>
  <c r="D34"/>
  <c r="C35"/>
  <c r="C34" s="1"/>
  <c r="E32"/>
  <c r="D32"/>
  <c r="E31"/>
  <c r="D31"/>
  <c r="C32"/>
  <c r="C31" s="1"/>
  <c r="D23"/>
  <c r="C29"/>
  <c r="C27"/>
  <c r="E29"/>
  <c r="D29"/>
  <c r="E27"/>
  <c r="D27"/>
  <c r="E24"/>
  <c r="E23" s="1"/>
  <c r="D24"/>
  <c r="C24"/>
  <c r="C23" s="1"/>
  <c r="E13"/>
  <c r="D13"/>
  <c r="E12"/>
  <c r="D12"/>
  <c r="E21"/>
  <c r="D21"/>
  <c r="E20"/>
  <c r="D20"/>
  <c r="C21"/>
  <c r="C20" s="1"/>
  <c r="C16"/>
  <c r="C18"/>
  <c r="C13" s="1"/>
  <c r="C12" s="1"/>
  <c r="C14"/>
</calcChain>
</file>

<file path=xl/sharedStrings.xml><?xml version="1.0" encoding="utf-8"?>
<sst xmlns="http://schemas.openxmlformats.org/spreadsheetml/2006/main" count="125" uniqueCount="115">
  <si>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</si>
  <si>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</si>
  <si>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</si>
  <si>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 xml:space="preserve">  на 2022 год и плановый период 2023 и 2024  годов»</t>
  </si>
  <si>
    <t>Доходы бюджета Введенского сельского поселения по кодам</t>
  </si>
  <si>
    <t>классификации доходов бюджетов на 2022 год  и на  плановый период 2023 и 2024 годов</t>
  </si>
  <si>
    <t>Код классификации доходов бюджетов Российской Федерации</t>
  </si>
  <si>
    <t>Наименование доходов</t>
  </si>
  <si>
    <t>Сумма ( руб.)</t>
  </si>
  <si>
    <t>2022 год</t>
  </si>
  <si>
    <t>2023 год</t>
  </si>
  <si>
    <t>2024 год</t>
  </si>
  <si>
    <t>000 1 00 00000 00 0000 000</t>
  </si>
  <si>
    <t>НАЛОГОВЫЕ И НЕНАЛОГОВЫЕ ДОХОДЫ</t>
  </si>
  <si>
    <t>1 414 500,00</t>
  </si>
  <si>
    <t>1 417 100,00</t>
  </si>
  <si>
    <t>1 419 100,00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</si>
  <si>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</si>
  <si>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</si>
  <si>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</si>
  <si>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</si>
  <si>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</si>
  <si>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</si>
  <si>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</si>
  <si>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</si>
  <si>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</si>
  <si>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</si>
  <si>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</si>
  <si>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</si>
  <si>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</si>
  <si>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</si>
  <si>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</si>
  <si>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</si>
  <si>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</si>
  <si>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182 1 05 03010 01 0000 110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</si>
  <si>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</si>
  <si>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</si>
  <si>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</si>
  <si>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</si>
  <si>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</si>
  <si>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</si>
  <si>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</si>
  <si>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</si>
  <si>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</si>
  <si>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</si>
  <si>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280 000,00</t>
  </si>
  <si>
    <t>182  1 06 06033 10 0000 110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</si>
  <si>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</si>
  <si>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</si>
  <si>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</si>
  <si>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</si>
  <si>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</si>
  <si>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000 1 08 00000 00 0000 110</t>
  </si>
  <si>
    <t>ГОСУДАРСТВЕННАЯ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</si>
  <si>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</si>
  <si>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</si>
  <si>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</si>
  <si>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</si>
  <si>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</si>
  <si>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</si>
  <si>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</si>
  <si>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</si>
  <si>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</si>
  <si>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</si>
  <si>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</si>
  <si>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</si>
  <si>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</si>
  <si>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</si>
  <si>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</si>
  <si>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</si>
  <si>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</si>
  <si>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</si>
  <si>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</si>
  <si>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</si>
  <si>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4 945 400,00</t>
  </si>
  <si>
    <t>4 847 900,00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</si>
  <si>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</si>
  <si>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</si>
  <si>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</si>
  <si>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</si>
  <si>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5 075 629,60</t>
  </si>
  <si>
    <t>000 2 02 15001 00 0000 150</t>
  </si>
  <si>
    <t>Дотации на выравнивание бюджетной обеспеченности</t>
  </si>
  <si>
    <t>4 842 200,00</t>
  </si>
  <si>
    <t>921  2 02 15001 10 0000 150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</si>
  <si>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</si>
  <si>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000 2 02 15002 00 0000 150</t>
  </si>
  <si>
    <t>Дотации бюджетам на поддержку мер по обеспечению сбалансированности бюджетов</t>
  </si>
  <si>
    <t>233 429,60</t>
  </si>
  <si>
    <t>921 2 02 15002 10 0000 150</t>
  </si>
  <si>
    <t>Дотации бюджетам сельских поселений на поддержку мер по обеспечению сбалансированности бюджетов</t>
  </si>
  <si>
    <t>000 2 02 20000 00 0000 150</t>
  </si>
  <si>
    <t>Субсидии бюджетам бюджетной системы Российской Федерации (межбюджетные субсидии)</t>
  </si>
  <si>
    <t>395 851,00</t>
  </si>
  <si>
    <t>000 2 02 29999 00 0000 150</t>
  </si>
  <si>
    <t>Прочие субсидии</t>
  </si>
  <si>
    <t>921 2 02 29999 10 0000 150</t>
  </si>
  <si>
    <t>Прочие субсидии бюджетам сельских поселений</t>
  </si>
  <si>
    <r>
      <t>000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2 02 30000 00 0000 150</t>
    </r>
  </si>
  <si>
    <t>Субвенции бюджетам бюджетной системы Российской Федерации</t>
  </si>
  <si>
    <t>93 900,00</t>
  </si>
  <si>
    <t>97 500,00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</si>
  <si>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</si>
  <si>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</si>
  <si>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921 2 02 35118 10 0000 150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</si>
  <si>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</si>
  <si>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</si>
  <si>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</si>
  <si>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</si>
  <si>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</si>
  <si>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r>
      <t xml:space="preserve">921 </t>
    </r>
    <r>
      <rPr>
        <sz val="13"/>
        <color theme="1"/>
        <rFont val="Times New Roman"/>
        <family val="1"/>
        <charset val="204"/>
      </rPr>
      <t>2 02 40014 10 0000 150</t>
    </r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</si>
  <si>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</si>
  <si>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ДОХОДОВ:</t>
  </si>
  <si>
    <t>6 979 880,60</t>
  </si>
  <si>
    <t>6 362 500,00</t>
  </si>
</sst>
</file>

<file path=xl/styles.xml><?xml version="1.0" encoding="utf-8"?>
<styleSheet xmlns="http://schemas.openxmlformats.org/spreadsheetml/2006/main">
  <numFmts count="1">
    <numFmt numFmtId="168" formatCode="#,##0.00\ _₽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3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168" fontId="4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topLeftCell="A40" workbookViewId="0">
      <selection activeCell="G43" sqref="G43"/>
    </sheetView>
  </sheetViews>
  <sheetFormatPr defaultRowHeight="15"/>
  <cols>
    <col min="1" max="1" width="31.85546875" customWidth="1"/>
    <col min="2" max="2" width="39.5703125" customWidth="1"/>
    <col min="3" max="3" width="15.85546875" customWidth="1"/>
    <col min="4" max="4" width="17" customWidth="1"/>
    <col min="5" max="5" width="20.7109375" customWidth="1"/>
    <col min="9" max="9" width="15.140625" customWidth="1"/>
  </cols>
  <sheetData>
    <row r="1" spans="1:5">
      <c r="E1" s="1" t="s">
        <v>0</v>
      </c>
    </row>
    <row r="2" spans="1:5">
      <c r="E2" s="2" t="s">
        <v>1</v>
      </c>
    </row>
    <row r="3" spans="1:5">
      <c r="E3" s="2" t="s">
        <v>2</v>
      </c>
    </row>
    <row r="4" spans="1:5">
      <c r="E4" s="2" t="s">
        <v>3</v>
      </c>
    </row>
    <row r="5" spans="1:5" ht="15.75">
      <c r="A5" s="3"/>
    </row>
    <row r="6" spans="1:5" ht="15.75">
      <c r="A6" s="6" t="s">
        <v>4</v>
      </c>
      <c r="B6" s="6"/>
      <c r="C6" s="6"/>
      <c r="D6" s="6"/>
      <c r="E6" s="6"/>
    </row>
    <row r="7" spans="1:5" ht="15.75">
      <c r="A7" s="6" t="s">
        <v>5</v>
      </c>
      <c r="B7" s="6"/>
      <c r="C7" s="6"/>
      <c r="D7" s="6"/>
      <c r="E7" s="6"/>
    </row>
    <row r="9" spans="1:5" ht="30.75" customHeight="1">
      <c r="A9" s="4" t="s">
        <v>6</v>
      </c>
      <c r="B9" s="4" t="s">
        <v>7</v>
      </c>
      <c r="C9" s="4" t="s">
        <v>8</v>
      </c>
      <c r="D9" s="4"/>
      <c r="E9" s="4"/>
    </row>
    <row r="10" spans="1:5" ht="15.75">
      <c r="A10" s="4"/>
      <c r="B10" s="4"/>
      <c r="C10" s="5" t="s">
        <v>9</v>
      </c>
      <c r="D10" s="5" t="s">
        <v>10</v>
      </c>
      <c r="E10" s="5" t="s">
        <v>11</v>
      </c>
    </row>
    <row r="11" spans="1:5" ht="45.75" customHeight="1">
      <c r="A11" s="7" t="s">
        <v>12</v>
      </c>
      <c r="B11" s="7" t="s">
        <v>13</v>
      </c>
      <c r="C11" s="15" t="s">
        <v>14</v>
      </c>
      <c r="D11" s="15" t="s">
        <v>15</v>
      </c>
      <c r="E11" s="15" t="s">
        <v>16</v>
      </c>
    </row>
    <row r="12" spans="1:5" ht="43.5" customHeight="1">
      <c r="A12" s="7" t="s">
        <v>17</v>
      </c>
      <c r="B12" s="7" t="s">
        <v>18</v>
      </c>
      <c r="C12" s="15">
        <f>C13</f>
        <v>187000</v>
      </c>
      <c r="D12" s="15">
        <f t="shared" ref="D12:E12" si="0">D13</f>
        <v>189100</v>
      </c>
      <c r="E12" s="15">
        <f t="shared" si="0"/>
        <v>191100</v>
      </c>
    </row>
    <row r="13" spans="1:5" ht="42.75" customHeight="1">
      <c r="A13" s="8" t="s">
        <v>19</v>
      </c>
      <c r="B13" s="8" t="s">
        <v>20</v>
      </c>
      <c r="C13" s="16">
        <f>C14+C16+C18</f>
        <v>187000</v>
      </c>
      <c r="D13" s="16">
        <f t="shared" ref="D13:E13" si="1">D14+D16+D18</f>
        <v>189100</v>
      </c>
      <c r="E13" s="16">
        <f t="shared" si="1"/>
        <v>191100</v>
      </c>
    </row>
    <row r="14" spans="1:5" ht="136.5" customHeight="1">
      <c r="A14" s="8" t="s">
        <v>21</v>
      </c>
      <c r="B14" s="8" t="s">
        <v>22</v>
      </c>
      <c r="C14" s="16">
        <f>C15</f>
        <v>185000</v>
      </c>
      <c r="D14" s="16">
        <v>187000</v>
      </c>
      <c r="E14" s="16">
        <v>189000</v>
      </c>
    </row>
    <row r="15" spans="1:5" ht="137.25" customHeight="1">
      <c r="A15" s="8" t="s">
        <v>23</v>
      </c>
      <c r="B15" s="8" t="s">
        <v>22</v>
      </c>
      <c r="C15" s="16">
        <v>185000</v>
      </c>
      <c r="D15" s="16">
        <v>187000</v>
      </c>
      <c r="E15" s="16">
        <v>189000</v>
      </c>
    </row>
    <row r="16" spans="1:5" ht="196.5" customHeight="1">
      <c r="A16" s="8" t="s">
        <v>24</v>
      </c>
      <c r="B16" s="8" t="s">
        <v>25</v>
      </c>
      <c r="C16" s="16">
        <f>C17</f>
        <v>400</v>
      </c>
      <c r="D16" s="16">
        <v>500</v>
      </c>
      <c r="E16" s="16">
        <v>500</v>
      </c>
    </row>
    <row r="17" spans="1:5" ht="193.5" customHeight="1">
      <c r="A17" s="8" t="s">
        <v>26</v>
      </c>
      <c r="B17" s="8" t="s">
        <v>25</v>
      </c>
      <c r="C17" s="16">
        <v>400</v>
      </c>
      <c r="D17" s="16">
        <v>500</v>
      </c>
      <c r="E17" s="16">
        <v>500</v>
      </c>
    </row>
    <row r="18" spans="1:5" ht="87" customHeight="1">
      <c r="A18" s="8" t="s">
        <v>27</v>
      </c>
      <c r="B18" s="8" t="s">
        <v>28</v>
      </c>
      <c r="C18" s="16">
        <f>C19</f>
        <v>1600</v>
      </c>
      <c r="D18" s="16">
        <v>1600</v>
      </c>
      <c r="E18" s="16">
        <v>1600</v>
      </c>
    </row>
    <row r="19" spans="1:5" ht="78" customHeight="1">
      <c r="A19" s="8" t="s">
        <v>29</v>
      </c>
      <c r="B19" s="8" t="s">
        <v>28</v>
      </c>
      <c r="C19" s="16">
        <v>1600</v>
      </c>
      <c r="D19" s="16">
        <v>1600</v>
      </c>
      <c r="E19" s="16">
        <v>1600</v>
      </c>
    </row>
    <row r="20" spans="1:5" ht="39" customHeight="1">
      <c r="A20" s="7" t="s">
        <v>30</v>
      </c>
      <c r="B20" s="7" t="s">
        <v>31</v>
      </c>
      <c r="C20" s="15">
        <f>C21</f>
        <v>10000</v>
      </c>
      <c r="D20" s="15">
        <f t="shared" ref="D20:E21" si="2">D21</f>
        <v>10000</v>
      </c>
      <c r="E20" s="15">
        <f t="shared" si="2"/>
        <v>10000</v>
      </c>
    </row>
    <row r="21" spans="1:5" ht="33" customHeight="1">
      <c r="A21" s="7" t="s">
        <v>32</v>
      </c>
      <c r="B21" s="7" t="s">
        <v>33</v>
      </c>
      <c r="C21" s="15">
        <f>C22</f>
        <v>10000</v>
      </c>
      <c r="D21" s="15">
        <f t="shared" si="2"/>
        <v>10000</v>
      </c>
      <c r="E21" s="15">
        <f t="shared" si="2"/>
        <v>10000</v>
      </c>
    </row>
    <row r="22" spans="1:5" ht="27.75" customHeight="1">
      <c r="A22" s="9" t="s">
        <v>34</v>
      </c>
      <c r="B22" s="9" t="s">
        <v>33</v>
      </c>
      <c r="C22" s="17">
        <v>10000</v>
      </c>
      <c r="D22" s="17">
        <v>10000</v>
      </c>
      <c r="E22" s="17">
        <v>10000</v>
      </c>
    </row>
    <row r="23" spans="1:5" ht="28.5" customHeight="1">
      <c r="A23" s="7" t="s">
        <v>35</v>
      </c>
      <c r="B23" s="7" t="s">
        <v>36</v>
      </c>
      <c r="C23" s="15">
        <f>C24+C26</f>
        <v>1120000</v>
      </c>
      <c r="D23" s="15">
        <f t="shared" ref="D23:E23" si="3">D24+D26</f>
        <v>1120000</v>
      </c>
      <c r="E23" s="15">
        <f t="shared" si="3"/>
        <v>1120000</v>
      </c>
    </row>
    <row r="24" spans="1:5" ht="32.25" customHeight="1">
      <c r="A24" s="7" t="s">
        <v>37</v>
      </c>
      <c r="B24" s="7" t="s">
        <v>38</v>
      </c>
      <c r="C24" s="15">
        <f>C25</f>
        <v>90000</v>
      </c>
      <c r="D24" s="15">
        <f t="shared" ref="D24:E24" si="4">D25</f>
        <v>90000</v>
      </c>
      <c r="E24" s="15">
        <f t="shared" si="4"/>
        <v>90000</v>
      </c>
    </row>
    <row r="25" spans="1:5" s="11" customFormat="1" ht="81.75" customHeight="1">
      <c r="A25" s="10" t="s">
        <v>39</v>
      </c>
      <c r="B25" s="10" t="s">
        <v>40</v>
      </c>
      <c r="C25" s="16">
        <v>90000</v>
      </c>
      <c r="D25" s="16">
        <v>90000</v>
      </c>
      <c r="E25" s="16">
        <v>90000</v>
      </c>
    </row>
    <row r="26" spans="1:5" s="11" customFormat="1" ht="35.25" customHeight="1">
      <c r="A26" s="12" t="s">
        <v>41</v>
      </c>
      <c r="B26" s="12" t="s">
        <v>42</v>
      </c>
      <c r="C26" s="18">
        <v>1030000</v>
      </c>
      <c r="D26" s="18">
        <v>1030000</v>
      </c>
      <c r="E26" s="18">
        <v>1030000</v>
      </c>
    </row>
    <row r="27" spans="1:5" s="11" customFormat="1" ht="30.75" customHeight="1">
      <c r="A27" s="12" t="s">
        <v>43</v>
      </c>
      <c r="B27" s="12" t="s">
        <v>44</v>
      </c>
      <c r="C27" s="15" t="str">
        <f>C28</f>
        <v>280 000,00</v>
      </c>
      <c r="D27" s="15" t="str">
        <f t="shared" ref="D27:E27" si="5">D28</f>
        <v>280 000,00</v>
      </c>
      <c r="E27" s="15" t="str">
        <f t="shared" si="5"/>
        <v>280 000,00</v>
      </c>
    </row>
    <row r="28" spans="1:5" s="11" customFormat="1" ht="70.5" customHeight="1">
      <c r="A28" s="10" t="s">
        <v>46</v>
      </c>
      <c r="B28" s="10" t="s">
        <v>47</v>
      </c>
      <c r="C28" s="16" t="s">
        <v>45</v>
      </c>
      <c r="D28" s="16" t="s">
        <v>45</v>
      </c>
      <c r="E28" s="16" t="s">
        <v>45</v>
      </c>
    </row>
    <row r="29" spans="1:5" s="11" customFormat="1" ht="19.5" customHeight="1">
      <c r="A29" s="12" t="s">
        <v>48</v>
      </c>
      <c r="B29" s="12" t="s">
        <v>49</v>
      </c>
      <c r="C29" s="15">
        <f>C30</f>
        <v>750000</v>
      </c>
      <c r="D29" s="15">
        <f t="shared" ref="D29:E29" si="6">D30</f>
        <v>750000</v>
      </c>
      <c r="E29" s="15">
        <f t="shared" si="6"/>
        <v>750000</v>
      </c>
    </row>
    <row r="30" spans="1:5" s="11" customFormat="1" ht="74.25" customHeight="1">
      <c r="A30" s="10" t="s">
        <v>50</v>
      </c>
      <c r="B30" s="10" t="s">
        <v>51</v>
      </c>
      <c r="C30" s="16">
        <v>750000</v>
      </c>
      <c r="D30" s="16">
        <v>750000</v>
      </c>
      <c r="E30" s="16">
        <v>750000</v>
      </c>
    </row>
    <row r="31" spans="1:5" s="11" customFormat="1" ht="31.5" customHeight="1">
      <c r="A31" s="12" t="s">
        <v>52</v>
      </c>
      <c r="B31" s="12" t="s">
        <v>53</v>
      </c>
      <c r="C31" s="15">
        <f>C32</f>
        <v>10000</v>
      </c>
      <c r="D31" s="15">
        <f t="shared" ref="D31:E32" si="7">D32</f>
        <v>10000</v>
      </c>
      <c r="E31" s="15">
        <f t="shared" si="7"/>
        <v>10000</v>
      </c>
    </row>
    <row r="32" spans="1:5" s="11" customFormat="1" ht="105" customHeight="1">
      <c r="A32" s="12" t="s">
        <v>54</v>
      </c>
      <c r="B32" s="12" t="s">
        <v>55</v>
      </c>
      <c r="C32" s="15">
        <f>C33</f>
        <v>10000</v>
      </c>
      <c r="D32" s="15">
        <f t="shared" si="7"/>
        <v>10000</v>
      </c>
      <c r="E32" s="15">
        <f t="shared" si="7"/>
        <v>10000</v>
      </c>
    </row>
    <row r="33" spans="1:5" s="11" customFormat="1" ht="140.25" customHeight="1">
      <c r="A33" s="10" t="s">
        <v>56</v>
      </c>
      <c r="B33" s="10" t="s">
        <v>57</v>
      </c>
      <c r="C33" s="16">
        <v>10000</v>
      </c>
      <c r="D33" s="16">
        <v>10000</v>
      </c>
      <c r="E33" s="16">
        <v>10000</v>
      </c>
    </row>
    <row r="34" spans="1:5" s="11" customFormat="1" ht="83.25" customHeight="1">
      <c r="A34" s="12" t="s">
        <v>58</v>
      </c>
      <c r="B34" s="12" t="s">
        <v>59</v>
      </c>
      <c r="C34" s="15">
        <f>C35</f>
        <v>52500</v>
      </c>
      <c r="D34" s="15">
        <f t="shared" ref="D34:E35" si="8">D35</f>
        <v>53000</v>
      </c>
      <c r="E34" s="15">
        <f t="shared" si="8"/>
        <v>53000</v>
      </c>
    </row>
    <row r="35" spans="1:5" s="11" customFormat="1" ht="170.25" customHeight="1">
      <c r="A35" s="12" t="s">
        <v>60</v>
      </c>
      <c r="B35" s="12" t="s">
        <v>61</v>
      </c>
      <c r="C35" s="15">
        <f>C36</f>
        <v>52500</v>
      </c>
      <c r="D35" s="15">
        <f t="shared" si="8"/>
        <v>53000</v>
      </c>
      <c r="E35" s="15">
        <f t="shared" si="8"/>
        <v>53000</v>
      </c>
    </row>
    <row r="36" spans="1:5" s="11" customFormat="1" ht="129" customHeight="1">
      <c r="A36" s="10" t="s">
        <v>62</v>
      </c>
      <c r="B36" s="10" t="s">
        <v>63</v>
      </c>
      <c r="C36" s="16">
        <v>52500</v>
      </c>
      <c r="D36" s="16">
        <v>53000</v>
      </c>
      <c r="E36" s="16">
        <v>53000</v>
      </c>
    </row>
    <row r="37" spans="1:5" s="11" customFormat="1" ht="75.75" customHeight="1">
      <c r="A37" s="12" t="s">
        <v>64</v>
      </c>
      <c r="B37" s="12" t="s">
        <v>65</v>
      </c>
      <c r="C37" s="15">
        <f>C38</f>
        <v>35000</v>
      </c>
      <c r="D37" s="15">
        <f t="shared" ref="D37:E39" si="9">D38</f>
        <v>35000</v>
      </c>
      <c r="E37" s="15">
        <f t="shared" si="9"/>
        <v>35000</v>
      </c>
    </row>
    <row r="38" spans="1:5" s="11" customFormat="1" ht="39" customHeight="1">
      <c r="A38" s="12" t="s">
        <v>66</v>
      </c>
      <c r="B38" s="12" t="s">
        <v>67</v>
      </c>
      <c r="C38" s="15">
        <f>C39</f>
        <v>35000</v>
      </c>
      <c r="D38" s="15">
        <f t="shared" si="9"/>
        <v>35000</v>
      </c>
      <c r="E38" s="15">
        <f t="shared" si="9"/>
        <v>35000</v>
      </c>
    </row>
    <row r="39" spans="1:5" s="11" customFormat="1" ht="36" customHeight="1">
      <c r="A39" s="10" t="s">
        <v>68</v>
      </c>
      <c r="B39" s="10" t="s">
        <v>69</v>
      </c>
      <c r="C39" s="16">
        <f>C40</f>
        <v>35000</v>
      </c>
      <c r="D39" s="16">
        <f t="shared" si="9"/>
        <v>35000</v>
      </c>
      <c r="E39" s="16">
        <f t="shared" si="9"/>
        <v>35000</v>
      </c>
    </row>
    <row r="40" spans="1:5" s="11" customFormat="1" ht="39" customHeight="1">
      <c r="A40" s="10" t="s">
        <v>70</v>
      </c>
      <c r="B40" s="10" t="s">
        <v>71</v>
      </c>
      <c r="C40" s="16">
        <v>35000</v>
      </c>
      <c r="D40" s="16">
        <v>35000</v>
      </c>
      <c r="E40" s="16">
        <v>35000</v>
      </c>
    </row>
    <row r="41" spans="1:5" s="11" customFormat="1" ht="43.5" customHeight="1">
      <c r="A41" s="12" t="s">
        <v>72</v>
      </c>
      <c r="B41" s="12" t="s">
        <v>73</v>
      </c>
      <c r="C41" s="18">
        <f>C42</f>
        <v>5565380.5999999996</v>
      </c>
      <c r="D41" s="18" t="str">
        <f t="shared" ref="D41:E41" si="10">D42</f>
        <v>4 945 400,00</v>
      </c>
      <c r="E41" s="18" t="str">
        <f t="shared" si="10"/>
        <v>4 847 900,00</v>
      </c>
    </row>
    <row r="42" spans="1:5" s="11" customFormat="1" ht="83.25" customHeight="1">
      <c r="A42" s="12" t="s">
        <v>76</v>
      </c>
      <c r="B42" s="12" t="s">
        <v>77</v>
      </c>
      <c r="C42" s="18">
        <v>5565380.5999999996</v>
      </c>
      <c r="D42" s="18" t="s">
        <v>74</v>
      </c>
      <c r="E42" s="18" t="s">
        <v>75</v>
      </c>
    </row>
    <row r="43" spans="1:5" s="11" customFormat="1" ht="42" customHeight="1">
      <c r="A43" s="12" t="s">
        <v>78</v>
      </c>
      <c r="B43" s="12" t="s">
        <v>79</v>
      </c>
      <c r="C43" s="18" t="s">
        <v>80</v>
      </c>
      <c r="D43" s="18" t="s">
        <v>75</v>
      </c>
      <c r="E43" s="18" t="s">
        <v>75</v>
      </c>
    </row>
    <row r="44" spans="1:5" s="11" customFormat="1" ht="44.25" customHeight="1">
      <c r="A44" s="12" t="s">
        <v>81</v>
      </c>
      <c r="B44" s="12" t="s">
        <v>82</v>
      </c>
      <c r="C44" s="18" t="str">
        <f>C45</f>
        <v>4 842 200,00</v>
      </c>
      <c r="D44" s="18" t="str">
        <f t="shared" ref="D44:E44" si="11">D45</f>
        <v>4 847 900,00</v>
      </c>
      <c r="E44" s="18" t="str">
        <f t="shared" si="11"/>
        <v>4 847 900,00</v>
      </c>
    </row>
    <row r="45" spans="1:5" s="11" customFormat="1" ht="84" customHeight="1">
      <c r="A45" s="10" t="s">
        <v>84</v>
      </c>
      <c r="B45" s="10" t="s">
        <v>85</v>
      </c>
      <c r="C45" s="19" t="s">
        <v>83</v>
      </c>
      <c r="D45" s="19" t="s">
        <v>75</v>
      </c>
      <c r="E45" s="19" t="s">
        <v>75</v>
      </c>
    </row>
    <row r="46" spans="1:5" s="11" customFormat="1" ht="57.75" customHeight="1">
      <c r="A46" s="12" t="s">
        <v>86</v>
      </c>
      <c r="B46" s="12" t="s">
        <v>87</v>
      </c>
      <c r="C46" s="18" t="str">
        <f>C47</f>
        <v>233 429,60</v>
      </c>
      <c r="D46" s="18">
        <f t="shared" ref="D46:E46" si="12">D47</f>
        <v>0</v>
      </c>
      <c r="E46" s="18">
        <f t="shared" si="12"/>
        <v>0</v>
      </c>
    </row>
    <row r="47" spans="1:5" s="11" customFormat="1" ht="63.75" customHeight="1">
      <c r="A47" s="10" t="s">
        <v>89</v>
      </c>
      <c r="B47" s="10" t="s">
        <v>90</v>
      </c>
      <c r="C47" s="19" t="s">
        <v>88</v>
      </c>
      <c r="D47" s="19">
        <v>0</v>
      </c>
      <c r="E47" s="19">
        <v>0</v>
      </c>
    </row>
    <row r="48" spans="1:5" s="11" customFormat="1" ht="54.75" customHeight="1">
      <c r="A48" s="12" t="s">
        <v>91</v>
      </c>
      <c r="B48" s="12" t="s">
        <v>92</v>
      </c>
      <c r="C48" s="18" t="str">
        <f>C49</f>
        <v>395 851,00</v>
      </c>
      <c r="D48" s="18">
        <f t="shared" ref="D48:E49" si="13">D49</f>
        <v>0</v>
      </c>
      <c r="E48" s="18">
        <f t="shared" si="13"/>
        <v>0</v>
      </c>
    </row>
    <row r="49" spans="1:5" s="11" customFormat="1" ht="36.75" customHeight="1">
      <c r="A49" s="13" t="s">
        <v>94</v>
      </c>
      <c r="B49" s="13" t="s">
        <v>95</v>
      </c>
      <c r="C49" s="20" t="str">
        <f>C50</f>
        <v>395 851,00</v>
      </c>
      <c r="D49" s="20">
        <f t="shared" si="13"/>
        <v>0</v>
      </c>
      <c r="E49" s="20">
        <f t="shared" si="13"/>
        <v>0</v>
      </c>
    </row>
    <row r="50" spans="1:5" s="11" customFormat="1" ht="35.25" customHeight="1">
      <c r="A50" s="10" t="s">
        <v>96</v>
      </c>
      <c r="B50" s="10" t="s">
        <v>97</v>
      </c>
      <c r="C50" s="19" t="s">
        <v>93</v>
      </c>
      <c r="D50" s="19">
        <v>0</v>
      </c>
      <c r="E50" s="19">
        <v>0</v>
      </c>
    </row>
    <row r="51" spans="1:5" s="11" customFormat="1" ht="63.75" customHeight="1">
      <c r="A51" s="12" t="s">
        <v>98</v>
      </c>
      <c r="B51" s="12" t="s">
        <v>99</v>
      </c>
      <c r="C51" s="18" t="str">
        <f>C52</f>
        <v>93 900,00</v>
      </c>
      <c r="D51" s="18" t="str">
        <f t="shared" ref="D51:E52" si="14">D52</f>
        <v>97 500,00</v>
      </c>
      <c r="E51" s="18">
        <f t="shared" si="14"/>
        <v>0</v>
      </c>
    </row>
    <row r="52" spans="1:5" s="11" customFormat="1" ht="63.75" customHeight="1">
      <c r="A52" s="12" t="s">
        <v>102</v>
      </c>
      <c r="B52" s="12" t="s">
        <v>103</v>
      </c>
      <c r="C52" s="18" t="str">
        <f>C53</f>
        <v>93 900,00</v>
      </c>
      <c r="D52" s="18" t="str">
        <f t="shared" si="14"/>
        <v>97 500,00</v>
      </c>
      <c r="E52" s="18">
        <f t="shared" si="14"/>
        <v>0</v>
      </c>
    </row>
    <row r="53" spans="1:5" s="11" customFormat="1" ht="90.75" customHeight="1">
      <c r="A53" s="10" t="s">
        <v>104</v>
      </c>
      <c r="B53" s="10" t="s">
        <v>105</v>
      </c>
      <c r="C53" s="19" t="s">
        <v>100</v>
      </c>
      <c r="D53" s="19" t="s">
        <v>101</v>
      </c>
      <c r="E53" s="19">
        <v>0</v>
      </c>
    </row>
    <row r="54" spans="1:5" s="11" customFormat="1" ht="35.25" customHeight="1">
      <c r="A54" s="12" t="s">
        <v>106</v>
      </c>
      <c r="B54" s="12" t="s">
        <v>107</v>
      </c>
      <c r="C54" s="18">
        <f>C55</f>
        <v>0</v>
      </c>
      <c r="D54" s="18">
        <f t="shared" ref="D54:E55" si="15">D55</f>
        <v>0</v>
      </c>
      <c r="E54" s="18">
        <f t="shared" si="15"/>
        <v>0</v>
      </c>
    </row>
    <row r="55" spans="1:5" s="11" customFormat="1" ht="117.75" customHeight="1">
      <c r="A55" s="12" t="s">
        <v>108</v>
      </c>
      <c r="B55" s="12" t="s">
        <v>109</v>
      </c>
      <c r="C55" s="18">
        <f>C56</f>
        <v>0</v>
      </c>
      <c r="D55" s="18">
        <f t="shared" si="15"/>
        <v>0</v>
      </c>
      <c r="E55" s="18">
        <f t="shared" si="15"/>
        <v>0</v>
      </c>
    </row>
    <row r="56" spans="1:5" s="11" customFormat="1" ht="139.5" customHeight="1">
      <c r="A56" s="10" t="s">
        <v>110</v>
      </c>
      <c r="B56" s="10" t="s">
        <v>111</v>
      </c>
      <c r="C56" s="19">
        <v>0</v>
      </c>
      <c r="D56" s="19">
        <v>0</v>
      </c>
      <c r="E56" s="19">
        <v>0</v>
      </c>
    </row>
    <row r="57" spans="1:5" s="11" customFormat="1" ht="24.75" customHeight="1">
      <c r="A57" s="14"/>
      <c r="B57" s="12" t="s">
        <v>112</v>
      </c>
      <c r="C57" s="18" t="s">
        <v>113</v>
      </c>
      <c r="D57" s="18" t="s">
        <v>114</v>
      </c>
      <c r="E57" s="18">
        <v>6267000</v>
      </c>
    </row>
  </sheetData>
  <mergeCells count="5">
    <mergeCell ref="A9:A10"/>
    <mergeCell ref="B9:B10"/>
    <mergeCell ref="C9:E9"/>
    <mergeCell ref="A6:E6"/>
    <mergeCell ref="A7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2021-10-25T07:57:15Z</dcterms:modified>
</cp:coreProperties>
</file>