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17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<sst xmlns="http://schemas.openxmlformats.org/spreadsheetml/2006/main" count="235" uniqueCount="115">
  <si>
    <t>к решению Совета Введенского сельского поселения</t>
  </si>
  <si>
    <t>«О бюджете Введенского  сельского поселения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</si>
  <si>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</si>
  <si>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</si>
  <si>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</si>
  <si>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</si>
  <si>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</si>
  <si>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Администрация Введенского сельского поселения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</si>
  <si>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</si>
  <si>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</si>
  <si>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</si>
  <si>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органов местного самоуправления. Местная администрация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</si>
  <si>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Функционирование органов местного самоуправления. Местная администрация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</si>
  <si>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Функционирование органов местного самоуправления. Местная администрация (Иные бюджетные ассигнования)</t>
  </si>
  <si>
    <r>
      <t>Обслуживание официального сайта Введенского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</si>
  <si>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Резервные фонды</t>
  </si>
  <si>
    <t>Резервные фонды местных администраций (Иные бюджетные ассигнования)</t>
  </si>
  <si>
    <t>Другие общегосударственные вопросы</t>
  </si>
  <si>
    <r>
      <t>Уплата членских взносов в Совет муниципальных образований Ивановской области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</si>
  <si>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Уплата пошлин, исполнение судебных решений, постановлений надзорных органов к органу местного самоуправления (иные бюджетные ассигнования)</t>
  </si>
  <si>
    <r>
      <t>Техническая инвентаризация объектов муниципальной собственности и культурного наследия поселения.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</si>
  <si>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r>
  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</t>
    </r>
    <r>
      <rPr>
        <sz val="11"/>
        <color indexed="8"/>
        <rFont val="Times New Roman"/>
        <family val="1"/>
      </rPr>
      <t xml:space="preserve"> 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</si>
  <si>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Национальная оборона</t>
  </si>
  <si>
    <t>Мобилизационная и вневойсковая подготовка</t>
  </si>
  <si>
    <r>
      <t xml:space="preserve">Реализация переданных полномочий Российской Федерации по </t>
    </r>
    <r>
      <rPr>
        <sz val="12"/>
        <rFont val="Times New Roman"/>
        <family val="1"/>
      </rPr>
      <t>осуществлению</t>
    </r>
    <r>
      <rPr>
        <sz val="12"/>
        <color indexed="8"/>
        <rFont val="Times New Roman"/>
        <family val="1"/>
      </rPr>
      <t xml:space="preserve"> первичного воинского учета на территориях, где отсутствуют военные комиссариаты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</si>
  <si>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Реализация переданных полномочий Российской Федерации по </t>
    </r>
    <r>
      <rPr>
        <sz val="12"/>
        <rFont val="Times New Roman"/>
        <family val="1"/>
      </rPr>
      <t>осуществлению</t>
    </r>
    <r>
      <rPr>
        <sz val="12"/>
        <color indexed="8"/>
        <rFont val="Times New Roman"/>
        <family val="1"/>
      </rPr>
      <t xml:space="preserve"> первичного воинского учета на территориях, где отсутствуют военные комиссариаты</t>
    </r>
    <r>
      <rPr>
        <sz val="12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</si>
  <si>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Национальная безопасность и правоохранительная деятельность</t>
  </si>
  <si>
    <t>Обеспечение пожарной безопасности</t>
  </si>
  <si>
    <r>
      <t xml:space="preserve">Обеспечение выполнения работ по противопожарным мероприятиям   </t>
    </r>
    <r>
      <rPr>
        <sz val="12"/>
        <color indexed="8"/>
        <rFont val="Times New Roman"/>
        <family val="1"/>
      </rPr>
      <t>(</t>
    </r>
    <r>
      <rPr>
        <sz val="11"/>
        <color indexed="8"/>
        <rFont val="Times New Roman"/>
        <family val="1"/>
      </rPr>
      <t>Прочая з</t>
    </r>
    <r>
      <rPr>
        <sz val="11"/>
        <rFont val="Times New Roman"/>
        <family val="1"/>
      </rPr>
      <t>акупка</t>
    </r>
    <r>
      <rPr>
        <sz val="12"/>
        <rFont val="Times New Roman"/>
        <family val="1"/>
      </rPr>
      <t xml:space="preserve"> товаров, работ и услуг для обеспечения государственных (муниципальных) нужд)</t>
    </r>
  </si>
  <si>
    <t>Жилищно-коммунальное хозяйство</t>
  </si>
  <si>
    <t>Благоустройство</t>
  </si>
  <si>
    <r>
      <t xml:space="preserve">Оплата электроэнергии за уличное освещение </t>
    </r>
    <r>
      <rPr>
        <sz val="12"/>
        <color indexed="8"/>
        <rFont val="Times New Roman"/>
        <family val="1"/>
      </rPr>
      <t>(</t>
    </r>
    <r>
      <rPr>
        <sz val="11"/>
        <color indexed="8"/>
        <rFont val="Times New Roman"/>
        <family val="1"/>
      </rPr>
      <t>Прочая з</t>
    </r>
    <r>
      <rPr>
        <sz val="11"/>
        <rFont val="Times New Roman"/>
        <family val="1"/>
      </rPr>
      <t>акупка</t>
    </r>
    <r>
      <rPr>
        <sz val="12"/>
        <rFont val="Times New Roman"/>
        <family val="1"/>
      </rPr>
      <t xml:space="preserve"> товаров, работ и услуг для обеспечения государственных (муниципальных) нужд)</t>
    </r>
  </si>
  <si>
    <r>
      <t xml:space="preserve">Обеспечение выполнения работ и услуг по содержанию и установке новых линий уличного освещения </t>
    </r>
    <r>
      <rPr>
        <sz val="12"/>
        <color indexed="8"/>
        <rFont val="Times New Roman"/>
        <family val="1"/>
      </rPr>
      <t>(</t>
    </r>
    <r>
      <rPr>
        <sz val="11"/>
        <color indexed="8"/>
        <rFont val="Times New Roman"/>
        <family val="1"/>
      </rPr>
      <t>Прочая з</t>
    </r>
    <r>
      <rPr>
        <sz val="11"/>
        <rFont val="Times New Roman"/>
        <family val="1"/>
      </rPr>
      <t>акупка</t>
    </r>
    <r>
      <rPr>
        <sz val="12"/>
        <rFont val="Times New Roman"/>
        <family val="1"/>
      </rPr>
      <t xml:space="preserve"> товаров, работ и услуг для обеспечения государственных (муниципальных) нужд)</t>
    </r>
  </si>
  <si>
    <r>
      <t xml:space="preserve">Содержание и ремонт памятников, обелисков </t>
    </r>
    <r>
      <rPr>
        <sz val="12"/>
        <color indexed="8"/>
        <rFont val="Times New Roman"/>
        <family val="1"/>
      </rPr>
      <t>(</t>
    </r>
    <r>
      <rPr>
        <sz val="11"/>
        <color indexed="8"/>
        <rFont val="Times New Roman"/>
        <family val="1"/>
      </rPr>
      <t>Прочая з</t>
    </r>
    <r>
      <rPr>
        <sz val="11"/>
        <rFont val="Times New Roman"/>
        <family val="1"/>
      </rPr>
      <t>акупка</t>
    </r>
    <r>
      <rPr>
        <sz val="12"/>
        <rFont val="Times New Roman"/>
        <family val="1"/>
      </rPr>
      <t xml:space="preserve"> товаров, работ и услуг для обеспечения государственных (муниципальных) нужд)</t>
    </r>
  </si>
  <si>
    <r>
      <t xml:space="preserve">Прочие мероприятия по благоустройству территории поселения </t>
    </r>
    <r>
      <rPr>
        <sz val="12"/>
        <color indexed="8"/>
        <rFont val="Times New Roman"/>
        <family val="1"/>
      </rPr>
      <t>(</t>
    </r>
    <r>
      <rPr>
        <sz val="11"/>
        <color indexed="8"/>
        <rFont val="Times New Roman"/>
        <family val="1"/>
      </rPr>
      <t>Прочая з</t>
    </r>
    <r>
      <rPr>
        <sz val="11"/>
        <rFont val="Times New Roman"/>
        <family val="1"/>
      </rPr>
      <t>акупка</t>
    </r>
    <r>
      <rPr>
        <sz val="12"/>
        <rFont val="Times New Roman"/>
        <family val="1"/>
      </rPr>
      <t xml:space="preserve"> товаров, работ и услуг для обеспечения государственных (муниципальных) нужд)</t>
    </r>
  </si>
  <si>
    <t>Образование</t>
  </si>
  <si>
    <t>Профессиональная подготовка, переподготовка и повышение квалификации</t>
  </si>
  <si>
    <t>Социальная политика</t>
  </si>
  <si>
    <t>Пенсионное обеспечение</t>
  </si>
  <si>
    <r>
      <t>Выплата пенсий за выслугу лет лицам, замещавшим выборные должности муниципальной службы и должности муниципальной службы Введенского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(Социальное обеспечение и иные выплаты населению)</t>
    </r>
  </si>
  <si>
    <t>Физическая культура и спорт</t>
  </si>
  <si>
    <t>Другие вопросы в области физической культуры и спорта</t>
  </si>
  <si>
    <r>
      <t>Проведение спортивных соревнований и мероприятий</t>
    </r>
    <r>
      <rPr>
        <sz val="12"/>
        <color indexed="8"/>
        <rFont val="Times New Roman"/>
        <family val="1"/>
      </rPr>
      <t xml:space="preserve"> (Прочая з</t>
    </r>
    <r>
      <rPr>
        <sz val="12"/>
        <rFont val="Times New Roman"/>
        <family val="1"/>
      </rPr>
      <t>акупка товаров, работ и услуг для обеспечения государственных (муниципальных) нужд)</t>
    </r>
  </si>
  <si>
    <r>
      <t xml:space="preserve">Муниципальное казённое учреждение культуры «Культурно-досуговый центр </t>
    </r>
    <r>
      <rPr>
        <b/>
        <sz val="12"/>
        <rFont val="Times New Roman"/>
        <family val="1"/>
      </rPr>
      <t>Введенского сельского</t>
    </r>
    <r>
      <rPr>
        <sz val="12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поселения»</t>
    </r>
  </si>
  <si>
    <t>Культура, кинематография</t>
  </si>
  <si>
    <t>Культура</t>
  </si>
  <si>
    <r>
      <t xml:space="preserve">Обеспечение деятельности муниципального казённого учреждения культуры  </t>
    </r>
    <r>
      <rPr>
        <sz val="12"/>
        <color indexed="8"/>
        <rFont val="Times New Roman"/>
        <family val="1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</si>
  <si>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казённого учреждения культуры 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</si>
  <si>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r>
      <t xml:space="preserve">Обеспечение деятельности муниципального казённого учреждения культуры  </t>
    </r>
    <r>
      <rPr>
        <sz val="12"/>
        <color indexed="8"/>
        <rFont val="Times New Roman"/>
        <family val="1"/>
      </rPr>
      <t>(Иные бюджетные ассигнования)</t>
    </r>
  </si>
  <si>
    <t>Всего</t>
  </si>
  <si>
    <t>Вид  расходов</t>
  </si>
  <si>
    <t>01</t>
  </si>
  <si>
    <t>00</t>
  </si>
  <si>
    <t>02</t>
  </si>
  <si>
    <t>04</t>
  </si>
  <si>
    <t>0210100410</t>
  </si>
  <si>
    <t>0210200420</t>
  </si>
  <si>
    <t>0220100420</t>
  </si>
  <si>
    <t>Приложение 8</t>
  </si>
  <si>
    <r>
      <t>Содержание имущества, находящегося в казне</t>
    </r>
    <r>
      <rPr>
        <sz val="11"/>
        <rFont val="Times New Roman"/>
        <family val="1"/>
      </rPr>
      <t xml:space="preserve"> </t>
    </r>
    <r>
      <rPr>
        <sz val="12"/>
        <rFont val="Times New Roman"/>
        <family val="1"/>
      </rPr>
      <t>Введенского сельского поселения»</t>
    </r>
    <r>
      <rPr>
        <sz val="11"/>
        <color indexed="8"/>
        <rFont val="Times New Roman"/>
        <family val="1"/>
      </rPr>
      <t xml:space="preserve"> 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</si>
  <si>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0230100430</t>
  </si>
  <si>
    <t>0410100200</t>
  </si>
  <si>
    <t>0420100460</t>
  </si>
  <si>
    <t>0250100440</t>
  </si>
  <si>
    <t>03</t>
  </si>
  <si>
    <t>0110100400</t>
  </si>
  <si>
    <t>0110160090</t>
  </si>
  <si>
    <t>05</t>
  </si>
  <si>
    <t>0510100220</t>
  </si>
  <si>
    <t>0510100230</t>
  </si>
  <si>
    <t>0520100240</t>
  </si>
  <si>
    <t>0530100250</t>
  </si>
  <si>
    <t>07</t>
  </si>
  <si>
    <t>Подготовка, переподготовка, обучение и повышение квалификации муниципальных служащих и лиц, находящихся в резерве управленческих кадров Введенского сельского поселения (Прочая закупка товаров, работ и услуг для обеспечения государственных (муниципальных) нужд)</t>
  </si>
  <si>
    <t>0230100420</t>
  </si>
  <si>
    <t>10</t>
  </si>
  <si>
    <t>0240100420</t>
  </si>
  <si>
    <t>0310100450</t>
  </si>
  <si>
    <t>08</t>
  </si>
  <si>
    <t>0610100260</t>
  </si>
  <si>
    <t>0600000000</t>
  </si>
  <si>
    <t>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</si>
  <si>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Повышение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соответствии с указами Президента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</si>
  <si>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921</t>
  </si>
  <si>
    <t>100</t>
  </si>
  <si>
    <t>Софинансирование мероприятий по наказам избирателей депутатам Ивановской областной Думы (Прочая закупка товаров, работ и услуг для обеспечения государственных (муниципальных) нужд)</t>
  </si>
  <si>
    <t>0510100480</t>
  </si>
  <si>
    <r>
      <t xml:space="preserve">Субсидии бюджетам муниципальных образований на благоустройство по наказам избирателей депутатам Ивановской областной Думы </t>
    </r>
    <r>
      <rPr>
        <sz val="12"/>
        <color indexed="8"/>
        <rFont val="Times New Roman"/>
        <family val="1"/>
      </rPr>
      <t>(Прочая з</t>
    </r>
    <r>
      <rPr>
        <sz val="12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</si>
  <si>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0510182000</t>
  </si>
  <si>
    <t>200</t>
  </si>
  <si>
    <t>3190050360</t>
  </si>
  <si>
    <t>Составление (изменение) списков кандидатов в присяжные заседатели федеральных судов общей юрисдикции в Российской Федерации (Прочая закупка товаров, работ и услуг для обеспечения государственных (муниципальных) нужд)</t>
  </si>
  <si>
    <t>Судебная система</t>
  </si>
  <si>
    <t>Организация и осуществление мероприятий по пожарной безопасности в Введенском сельском поселении (Предоставление субсидии бюджетным, автономным учреждениям и иным некоммерческим организациям)</t>
  </si>
  <si>
    <t>Национальная экономика</t>
  </si>
  <si>
    <t>09</t>
  </si>
  <si>
    <t>Дорожное хозяйство (дорожные фонды)</t>
  </si>
  <si>
    <t>Содержание и ремонт автомобильных дорог (Прочая закупка товаров, работ и услуг для обеспечения государственных (муниципальных) нужд)</t>
  </si>
  <si>
    <t>3190020320</t>
  </si>
  <si>
    <t>Коммунальное хозяйство</t>
  </si>
  <si>
    <t>Содержание и ремонт питьевых колодцев (Прочая закупка товаров, работ и услуг для обеспечения государственных (муниципальных) нужд)</t>
  </si>
  <si>
    <t>Строительство новых питьевых колодцев (Бюджетные инвестиции в объекты капитального строительства государственной (муниципальной) собственности)</t>
  </si>
  <si>
    <t>3190020330</t>
  </si>
  <si>
    <t>400</t>
  </si>
  <si>
    <t>Организация ритуальных услуг и содержание мест захоронения</t>
  </si>
  <si>
    <t>3190020340</t>
  </si>
  <si>
    <t>Обеспечение деятельности Главы Введенского 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</si>
  <si>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                                                                                                        на 2020 год и плановый период 2021 -2022  годов»</t>
  </si>
  <si>
    <t>Ведомственная структура расходов  местного бюджета на 2020 год</t>
  </si>
  <si>
    <t>Обеспечение и проведение выборов и референдумов</t>
  </si>
  <si>
    <t>3190020370</t>
  </si>
  <si>
    <t>Проведение выборов и референдумов (Прочая закупка товаров, работ и услуг)</t>
  </si>
  <si>
    <t>Сумма, руб.                2020 год</t>
  </si>
  <si>
    <t>0610S0340</t>
  </si>
  <si>
    <t>0610180340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</si>
</sst>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 * #,##0.00_ ;_ * \-#,##0.00_ ;_ * &quot;-&quot;??_ ;_ @_ "/>
    <numFmt numFmtId="185" formatCode="_(\$* #,##0.00_);_(\$* \(#,##0.00\);_(\$* &quot;-&quot;??_);_(@_)"/>
    <numFmt numFmtId="186" formatCode="_ * #,##0_ ;_ * \-#,##0_ ;_ * &quot;-&quot;_ ;_ @_ "/>
    <numFmt numFmtId="187" formatCode="_(\$* #,##0_);_(\$* \(#,##0\);_(\$* &quot;-&quot;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_р_."/>
  </numFmts>
  <fonts count="4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49" fontId="4" fillId="33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193" fontId="3" fillId="0" borderId="10" xfId="0" applyNumberFormat="1" applyFont="1" applyBorder="1" applyAlignment="1">
      <alignment horizontal="center" vertical="top" wrapText="1"/>
    </xf>
    <xf numFmtId="193" fontId="4" fillId="0" borderId="10" xfId="0" applyNumberFormat="1" applyFont="1" applyBorder="1" applyAlignment="1">
      <alignment horizontal="center" vertical="top" wrapText="1"/>
    </xf>
    <xf numFmtId="193" fontId="4" fillId="0" borderId="11" xfId="0" applyNumberFormat="1" applyFont="1" applyBorder="1" applyAlignment="1">
      <alignment horizontal="center" vertical="top" wrapText="1"/>
    </xf>
    <xf numFmtId="193" fontId="8" fillId="0" borderId="10" xfId="0" applyNumberFormat="1" applyFont="1" applyBorder="1" applyAlignment="1">
      <alignment horizontal="center" vertical="top" wrapText="1"/>
    </xf>
    <xf numFmtId="193" fontId="3" fillId="0" borderId="11" xfId="0" applyNumberFormat="1" applyFont="1" applyBorder="1" applyAlignment="1">
      <alignment horizontal="center" vertical="top" wrapText="1"/>
    </xf>
    <xf numFmtId="193" fontId="45" fillId="0" borderId="10" xfId="0" applyNumberFormat="1" applyFont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SheetLayoutView="100" zoomScalePageLayoutView="0" workbookViewId="0" topLeftCell="A68">
      <selection activeCell="G68" sqref="G68"/>
    </sheetView>
  </sheetViews>
  <sheetFormatPr defaultColWidth="9.140625" defaultRowHeight="12.75"/>
  <cols>
    <col min="1" max="1" width="27.57421875" style="5" customWidth="1"/>
    <col min="2" max="2" width="11.140625" style="11" customWidth="1"/>
    <col min="3" max="3" width="10.28125" style="11" customWidth="1"/>
    <col min="4" max="4" width="10.140625" style="11" customWidth="1"/>
    <col min="5" max="5" width="15.00390625" style="11" customWidth="1"/>
    <col min="6" max="6" width="12.57421875" style="11" customWidth="1"/>
    <col min="7" max="7" width="15.28125" style="12" customWidth="1"/>
    <col min="8" max="8" width="9.140625" style="12" customWidth="1"/>
    <col min="9" max="9" width="15.8515625" style="12" customWidth="1"/>
    <col min="10" max="16384" width="9.140625" style="12" customWidth="1"/>
  </cols>
  <sheetData>
    <row r="1" spans="6:7" ht="12.75">
      <c r="F1" s="29" t="s">
        <v>58</v>
      </c>
      <c r="G1" s="29"/>
    </row>
    <row r="2" spans="5:7" ht="12.75">
      <c r="E2" s="30" t="s">
        <v>0</v>
      </c>
      <c r="F2" s="30"/>
      <c r="G2" s="30"/>
    </row>
    <row r="3" spans="5:7" ht="12.75">
      <c r="E3" s="30" t="s">
        <v>1</v>
      </c>
      <c r="F3" s="30"/>
      <c r="G3" s="30"/>
    </row>
    <row r="4" spans="5:7" ht="12.75">
      <c r="E4" s="30" t="s">
        <v>107</v>
      </c>
      <c r="F4" s="30"/>
      <c r="G4" s="30"/>
    </row>
    <row r="6" spans="1:7" ht="28.5" customHeight="1">
      <c r="A6" s="28" t="s">
        <v>108</v>
      </c>
      <c r="B6" s="28"/>
      <c r="C6" s="28"/>
      <c r="D6" s="28"/>
      <c r="E6" s="28"/>
      <c r="F6" s="28"/>
      <c r="G6" s="28"/>
    </row>
    <row r="7" spans="1:7" ht="64.5" customHeight="1">
      <c r="A7" s="1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50</v>
      </c>
      <c r="G7" s="1" t="s">
        <v>112</v>
      </c>
    </row>
    <row r="8" spans="1:7" ht="54" customHeight="1">
      <c r="A8" s="2" t="s">
        <v>7</v>
      </c>
      <c r="B8" s="4">
        <v>921</v>
      </c>
      <c r="C8" s="4"/>
      <c r="D8" s="4"/>
      <c r="E8" s="4"/>
      <c r="F8" s="4"/>
      <c r="G8" s="21">
        <f>G9+G29+G40+G33+G52+G55+G58+G37</f>
        <v>5001223.300000001</v>
      </c>
    </row>
    <row r="9" spans="1:7" ht="31.5">
      <c r="A9" s="2" t="s">
        <v>8</v>
      </c>
      <c r="B9" s="4">
        <v>921</v>
      </c>
      <c r="C9" s="4" t="s">
        <v>51</v>
      </c>
      <c r="D9" s="4" t="s">
        <v>52</v>
      </c>
      <c r="E9" s="4"/>
      <c r="F9" s="4"/>
      <c r="G9" s="21">
        <f>G10+G12+G21+G23+G17+G19</f>
        <v>3725783.3000000003</v>
      </c>
    </row>
    <row r="10" spans="1:7" ht="95.25" customHeight="1">
      <c r="A10" s="7" t="s">
        <v>9</v>
      </c>
      <c r="B10" s="6">
        <v>921</v>
      </c>
      <c r="C10" s="6" t="s">
        <v>51</v>
      </c>
      <c r="D10" s="6" t="s">
        <v>53</v>
      </c>
      <c r="E10" s="6"/>
      <c r="F10" s="6"/>
      <c r="G10" s="21">
        <f>G11</f>
        <v>641589.04</v>
      </c>
    </row>
    <row r="11" spans="1:7" ht="228.75" customHeight="1">
      <c r="A11" s="10" t="s">
        <v>106</v>
      </c>
      <c r="B11" s="3">
        <v>921</v>
      </c>
      <c r="C11" s="3" t="s">
        <v>51</v>
      </c>
      <c r="D11" s="3" t="s">
        <v>53</v>
      </c>
      <c r="E11" s="3" t="s">
        <v>55</v>
      </c>
      <c r="F11" s="3">
        <v>100</v>
      </c>
      <c r="G11" s="22">
        <v>641589.04</v>
      </c>
    </row>
    <row r="12" spans="1:18" ht="127.5" customHeight="1">
      <c r="A12" s="2" t="s">
        <v>10</v>
      </c>
      <c r="B12" s="4">
        <v>921</v>
      </c>
      <c r="C12" s="4" t="s">
        <v>51</v>
      </c>
      <c r="D12" s="4" t="s">
        <v>54</v>
      </c>
      <c r="E12" s="3"/>
      <c r="F12" s="3"/>
      <c r="G12" s="21">
        <f>G13+G14+G15+G16</f>
        <v>2612762.37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7" ht="225.75" customHeight="1">
      <c r="A13" s="10" t="s">
        <v>11</v>
      </c>
      <c r="B13" s="3">
        <v>921</v>
      </c>
      <c r="C13" s="3" t="s">
        <v>51</v>
      </c>
      <c r="D13" s="3" t="s">
        <v>54</v>
      </c>
      <c r="E13" s="3" t="s">
        <v>56</v>
      </c>
      <c r="F13" s="3">
        <v>100</v>
      </c>
      <c r="G13" s="22">
        <v>2054861.97</v>
      </c>
    </row>
    <row r="14" spans="1:7" ht="123">
      <c r="A14" s="10" t="s">
        <v>12</v>
      </c>
      <c r="B14" s="3">
        <v>921</v>
      </c>
      <c r="C14" s="3" t="s">
        <v>51</v>
      </c>
      <c r="D14" s="3" t="s">
        <v>54</v>
      </c>
      <c r="E14" s="3" t="s">
        <v>56</v>
      </c>
      <c r="F14" s="3">
        <v>200</v>
      </c>
      <c r="G14" s="22">
        <f>539100.77+3649.63</f>
        <v>542750.4</v>
      </c>
    </row>
    <row r="15" spans="1:7" ht="78.75">
      <c r="A15" s="10" t="s">
        <v>13</v>
      </c>
      <c r="B15" s="3">
        <v>921</v>
      </c>
      <c r="C15" s="3" t="s">
        <v>51</v>
      </c>
      <c r="D15" s="3" t="s">
        <v>54</v>
      </c>
      <c r="E15" s="3" t="s">
        <v>56</v>
      </c>
      <c r="F15" s="3">
        <v>800</v>
      </c>
      <c r="G15" s="22">
        <v>2150</v>
      </c>
    </row>
    <row r="16" spans="1:7" ht="123">
      <c r="A16" s="1" t="s">
        <v>14</v>
      </c>
      <c r="B16" s="3">
        <v>921</v>
      </c>
      <c r="C16" s="3" t="s">
        <v>51</v>
      </c>
      <c r="D16" s="3" t="s">
        <v>54</v>
      </c>
      <c r="E16" s="3" t="s">
        <v>57</v>
      </c>
      <c r="F16" s="3">
        <v>200</v>
      </c>
      <c r="G16" s="22">
        <v>13000</v>
      </c>
    </row>
    <row r="17" spans="1:7" ht="22.5" customHeight="1">
      <c r="A17" s="2" t="s">
        <v>92</v>
      </c>
      <c r="B17" s="4" t="s">
        <v>83</v>
      </c>
      <c r="C17" s="4" t="s">
        <v>51</v>
      </c>
      <c r="D17" s="4" t="s">
        <v>67</v>
      </c>
      <c r="E17" s="18"/>
      <c r="F17" s="4"/>
      <c r="G17" s="21">
        <f>G18</f>
        <v>428</v>
      </c>
    </row>
    <row r="18" spans="1:7" ht="159.75" customHeight="1">
      <c r="A18" s="1" t="s">
        <v>91</v>
      </c>
      <c r="B18" s="3" t="s">
        <v>83</v>
      </c>
      <c r="C18" s="3" t="s">
        <v>51</v>
      </c>
      <c r="D18" s="3" t="s">
        <v>67</v>
      </c>
      <c r="E18" s="19" t="s">
        <v>90</v>
      </c>
      <c r="F18" s="3" t="s">
        <v>89</v>
      </c>
      <c r="G18" s="22">
        <v>428</v>
      </c>
    </row>
    <row r="19" spans="1:7" ht="51" customHeight="1">
      <c r="A19" s="2" t="s">
        <v>109</v>
      </c>
      <c r="B19" s="4" t="s">
        <v>83</v>
      </c>
      <c r="C19" s="4" t="s">
        <v>51</v>
      </c>
      <c r="D19" s="4" t="s">
        <v>72</v>
      </c>
      <c r="E19" s="27"/>
      <c r="F19" s="4"/>
      <c r="G19" s="21">
        <f>G20</f>
        <v>191967</v>
      </c>
    </row>
    <row r="20" spans="1:7" ht="67.5" customHeight="1">
      <c r="A20" s="1" t="s">
        <v>111</v>
      </c>
      <c r="B20" s="3" t="s">
        <v>83</v>
      </c>
      <c r="C20" s="3" t="s">
        <v>51</v>
      </c>
      <c r="D20" s="3" t="s">
        <v>72</v>
      </c>
      <c r="E20" s="19" t="s">
        <v>110</v>
      </c>
      <c r="F20" s="3" t="s">
        <v>89</v>
      </c>
      <c r="G20" s="22">
        <v>191967</v>
      </c>
    </row>
    <row r="21" spans="1:7" ht="15.75">
      <c r="A21" s="2" t="s">
        <v>15</v>
      </c>
      <c r="B21" s="4">
        <v>921</v>
      </c>
      <c r="C21" s="4" t="s">
        <v>51</v>
      </c>
      <c r="D21" s="4">
        <v>11</v>
      </c>
      <c r="E21" s="4"/>
      <c r="F21" s="4"/>
      <c r="G21" s="21">
        <f>G22</f>
        <v>10000</v>
      </c>
    </row>
    <row r="22" spans="1:7" ht="56.25" customHeight="1">
      <c r="A22" s="10" t="s">
        <v>16</v>
      </c>
      <c r="B22" s="3">
        <v>921</v>
      </c>
      <c r="C22" s="3" t="s">
        <v>51</v>
      </c>
      <c r="D22" s="3">
        <v>11</v>
      </c>
      <c r="E22" s="3">
        <v>3190020310</v>
      </c>
      <c r="F22" s="3">
        <v>800</v>
      </c>
      <c r="G22" s="22">
        <v>10000</v>
      </c>
    </row>
    <row r="23" spans="1:7" ht="47.25">
      <c r="A23" s="2" t="s">
        <v>17</v>
      </c>
      <c r="B23" s="4">
        <v>921</v>
      </c>
      <c r="C23" s="4" t="s">
        <v>51</v>
      </c>
      <c r="D23" s="4">
        <v>13</v>
      </c>
      <c r="E23" s="4"/>
      <c r="F23" s="4"/>
      <c r="G23" s="21">
        <f>G24+G25+G26+G27+G28</f>
        <v>269036.89</v>
      </c>
    </row>
    <row r="24" spans="1:7" ht="78.75">
      <c r="A24" s="1" t="s">
        <v>18</v>
      </c>
      <c r="B24" s="3">
        <v>921</v>
      </c>
      <c r="C24" s="3" t="s">
        <v>51</v>
      </c>
      <c r="D24" s="3">
        <v>13</v>
      </c>
      <c r="E24" s="3" t="s">
        <v>60</v>
      </c>
      <c r="F24" s="3">
        <v>800</v>
      </c>
      <c r="G24" s="22">
        <v>3764</v>
      </c>
    </row>
    <row r="25" spans="1:7" ht="117" customHeight="1">
      <c r="A25" s="1" t="s">
        <v>19</v>
      </c>
      <c r="B25" s="3">
        <v>921</v>
      </c>
      <c r="C25" s="3" t="s">
        <v>51</v>
      </c>
      <c r="D25" s="3">
        <v>13</v>
      </c>
      <c r="E25" s="3">
        <v>3190020350</v>
      </c>
      <c r="F25" s="3">
        <v>800</v>
      </c>
      <c r="G25" s="22">
        <v>10000</v>
      </c>
    </row>
    <row r="26" spans="1:7" ht="162" customHeight="1">
      <c r="A26" s="9" t="s">
        <v>20</v>
      </c>
      <c r="B26" s="8">
        <v>921</v>
      </c>
      <c r="C26" s="8" t="s">
        <v>51</v>
      </c>
      <c r="D26" s="8">
        <v>13</v>
      </c>
      <c r="E26" s="8" t="s">
        <v>61</v>
      </c>
      <c r="F26" s="8">
        <v>200</v>
      </c>
      <c r="G26" s="23">
        <v>80000</v>
      </c>
    </row>
    <row r="27" spans="1:7" ht="130.5" customHeight="1">
      <c r="A27" s="9" t="s">
        <v>59</v>
      </c>
      <c r="B27" s="8">
        <v>921</v>
      </c>
      <c r="C27" s="8" t="s">
        <v>51</v>
      </c>
      <c r="D27" s="8">
        <v>13</v>
      </c>
      <c r="E27" s="8" t="s">
        <v>62</v>
      </c>
      <c r="F27" s="8">
        <v>200</v>
      </c>
      <c r="G27" s="23">
        <v>153272.89</v>
      </c>
    </row>
    <row r="28" spans="1:7" ht="253.5" customHeight="1">
      <c r="A28" s="1" t="s">
        <v>21</v>
      </c>
      <c r="B28" s="3">
        <v>921</v>
      </c>
      <c r="C28" s="3" t="s">
        <v>51</v>
      </c>
      <c r="D28" s="3">
        <v>13</v>
      </c>
      <c r="E28" s="3" t="s">
        <v>63</v>
      </c>
      <c r="F28" s="3">
        <v>200</v>
      </c>
      <c r="G28" s="22">
        <v>22000</v>
      </c>
    </row>
    <row r="29" spans="1:7" ht="19.5" customHeight="1">
      <c r="A29" s="2" t="s">
        <v>22</v>
      </c>
      <c r="B29" s="4">
        <v>921</v>
      </c>
      <c r="C29" s="4" t="s">
        <v>53</v>
      </c>
      <c r="D29" s="4" t="s">
        <v>52</v>
      </c>
      <c r="E29" s="4"/>
      <c r="F29" s="4"/>
      <c r="G29" s="21">
        <f>G30</f>
        <v>80220</v>
      </c>
    </row>
    <row r="30" spans="1:7" ht="33.75" customHeight="1">
      <c r="A30" s="2" t="s">
        <v>23</v>
      </c>
      <c r="B30" s="4">
        <v>921</v>
      </c>
      <c r="C30" s="4" t="s">
        <v>53</v>
      </c>
      <c r="D30" s="4" t="s">
        <v>52</v>
      </c>
      <c r="E30" s="4"/>
      <c r="F30" s="4"/>
      <c r="G30" s="21">
        <f>G31+G32</f>
        <v>80220</v>
      </c>
    </row>
    <row r="31" spans="1:7" ht="288" customHeight="1">
      <c r="A31" s="10" t="s">
        <v>24</v>
      </c>
      <c r="B31" s="3">
        <v>921</v>
      </c>
      <c r="C31" s="3" t="s">
        <v>53</v>
      </c>
      <c r="D31" s="3" t="s">
        <v>64</v>
      </c>
      <c r="E31" s="3">
        <v>3290051180</v>
      </c>
      <c r="F31" s="3">
        <v>100</v>
      </c>
      <c r="G31" s="22">
        <v>77338.8</v>
      </c>
    </row>
    <row r="32" spans="1:7" ht="186">
      <c r="A32" s="10" t="s">
        <v>25</v>
      </c>
      <c r="B32" s="3">
        <v>921</v>
      </c>
      <c r="C32" s="3" t="s">
        <v>53</v>
      </c>
      <c r="D32" s="3" t="s">
        <v>64</v>
      </c>
      <c r="E32" s="3">
        <v>3290051180</v>
      </c>
      <c r="F32" s="3">
        <v>200</v>
      </c>
      <c r="G32" s="22">
        <v>2881.2</v>
      </c>
    </row>
    <row r="33" spans="1:7" ht="63" customHeight="1">
      <c r="A33" s="13" t="s">
        <v>26</v>
      </c>
      <c r="B33" s="14">
        <v>921</v>
      </c>
      <c r="C33" s="14" t="s">
        <v>64</v>
      </c>
      <c r="D33" s="14" t="s">
        <v>52</v>
      </c>
      <c r="E33" s="14"/>
      <c r="F33" s="14"/>
      <c r="G33" s="24">
        <f>G34</f>
        <v>104620</v>
      </c>
    </row>
    <row r="34" spans="1:7" ht="36.75" customHeight="1">
      <c r="A34" s="2" t="s">
        <v>27</v>
      </c>
      <c r="B34" s="4">
        <v>921</v>
      </c>
      <c r="C34" s="4" t="s">
        <v>64</v>
      </c>
      <c r="D34" s="4">
        <v>10</v>
      </c>
      <c r="E34" s="4"/>
      <c r="F34" s="4"/>
      <c r="G34" s="21">
        <f>G35+G36</f>
        <v>104620</v>
      </c>
    </row>
    <row r="35" spans="1:7" ht="126">
      <c r="A35" s="1" t="s">
        <v>28</v>
      </c>
      <c r="B35" s="3">
        <v>921</v>
      </c>
      <c r="C35" s="3" t="s">
        <v>64</v>
      </c>
      <c r="D35" s="3">
        <v>10</v>
      </c>
      <c r="E35" s="3" t="s">
        <v>65</v>
      </c>
      <c r="F35" s="3">
        <v>200</v>
      </c>
      <c r="G35" s="22">
        <v>67000</v>
      </c>
    </row>
    <row r="36" spans="1:7" ht="173.25" customHeight="1">
      <c r="A36" s="1" t="s">
        <v>93</v>
      </c>
      <c r="B36" s="8">
        <v>921</v>
      </c>
      <c r="C36" s="8" t="s">
        <v>64</v>
      </c>
      <c r="D36" s="8">
        <v>10</v>
      </c>
      <c r="E36" s="8" t="s">
        <v>66</v>
      </c>
      <c r="F36" s="8">
        <v>600</v>
      </c>
      <c r="G36" s="23">
        <v>37620</v>
      </c>
    </row>
    <row r="37" spans="1:7" ht="22.5" customHeight="1">
      <c r="A37" s="20" t="s">
        <v>94</v>
      </c>
      <c r="B37" s="6" t="s">
        <v>83</v>
      </c>
      <c r="C37" s="6" t="s">
        <v>54</v>
      </c>
      <c r="D37" s="6" t="s">
        <v>52</v>
      </c>
      <c r="E37" s="6"/>
      <c r="F37" s="6"/>
      <c r="G37" s="25">
        <f>G38</f>
        <v>0</v>
      </c>
    </row>
    <row r="38" spans="1:7" ht="33.75" customHeight="1">
      <c r="A38" s="9" t="s">
        <v>96</v>
      </c>
      <c r="B38" s="8" t="s">
        <v>83</v>
      </c>
      <c r="C38" s="8" t="s">
        <v>54</v>
      </c>
      <c r="D38" s="8" t="s">
        <v>95</v>
      </c>
      <c r="E38" s="8"/>
      <c r="F38" s="8"/>
      <c r="G38" s="23">
        <f>G39</f>
        <v>0</v>
      </c>
    </row>
    <row r="39" spans="1:7" ht="112.5" customHeight="1">
      <c r="A39" s="9" t="s">
        <v>97</v>
      </c>
      <c r="B39" s="8" t="s">
        <v>83</v>
      </c>
      <c r="C39" s="8" t="s">
        <v>54</v>
      </c>
      <c r="D39" s="8" t="s">
        <v>95</v>
      </c>
      <c r="E39" s="8" t="s">
        <v>98</v>
      </c>
      <c r="F39" s="8" t="s">
        <v>89</v>
      </c>
      <c r="G39" s="23">
        <v>0</v>
      </c>
    </row>
    <row r="40" spans="1:7" ht="31.5">
      <c r="A40" s="2" t="s">
        <v>29</v>
      </c>
      <c r="B40" s="4">
        <v>921</v>
      </c>
      <c r="C40" s="4" t="s">
        <v>67</v>
      </c>
      <c r="D40" s="4" t="s">
        <v>52</v>
      </c>
      <c r="E40" s="4"/>
      <c r="F40" s="4"/>
      <c r="G40" s="21">
        <f>G44+G41</f>
        <v>770600</v>
      </c>
    </row>
    <row r="41" spans="1:7" ht="31.5">
      <c r="A41" s="2" t="s">
        <v>99</v>
      </c>
      <c r="B41" s="4" t="s">
        <v>83</v>
      </c>
      <c r="C41" s="4" t="s">
        <v>67</v>
      </c>
      <c r="D41" s="4" t="s">
        <v>53</v>
      </c>
      <c r="E41" s="4"/>
      <c r="F41" s="4"/>
      <c r="G41" s="21">
        <f>G42+G43</f>
        <v>0</v>
      </c>
    </row>
    <row r="42" spans="1:7" ht="110.25">
      <c r="A42" s="1" t="s">
        <v>100</v>
      </c>
      <c r="B42" s="3" t="s">
        <v>83</v>
      </c>
      <c r="C42" s="3" t="s">
        <v>67</v>
      </c>
      <c r="D42" s="3" t="s">
        <v>53</v>
      </c>
      <c r="E42" s="3" t="s">
        <v>102</v>
      </c>
      <c r="F42" s="3" t="s">
        <v>89</v>
      </c>
      <c r="G42" s="22">
        <v>0</v>
      </c>
    </row>
    <row r="43" spans="1:7" ht="126">
      <c r="A43" s="1" t="s">
        <v>101</v>
      </c>
      <c r="B43" s="3" t="s">
        <v>83</v>
      </c>
      <c r="C43" s="3" t="s">
        <v>67</v>
      </c>
      <c r="D43" s="3" t="s">
        <v>53</v>
      </c>
      <c r="E43" s="3" t="s">
        <v>102</v>
      </c>
      <c r="F43" s="3" t="s">
        <v>103</v>
      </c>
      <c r="G43" s="22">
        <v>0</v>
      </c>
    </row>
    <row r="44" spans="1:7" ht="15.75">
      <c r="A44" s="2" t="s">
        <v>30</v>
      </c>
      <c r="B44" s="4">
        <v>921</v>
      </c>
      <c r="C44" s="4" t="s">
        <v>67</v>
      </c>
      <c r="D44" s="4" t="s">
        <v>64</v>
      </c>
      <c r="E44" s="3"/>
      <c r="F44" s="3"/>
      <c r="G44" s="21">
        <f>G45+G46+G49+G50+G47+G48+G51</f>
        <v>770600</v>
      </c>
    </row>
    <row r="45" spans="1:7" ht="114.75" customHeight="1">
      <c r="A45" s="1" t="s">
        <v>31</v>
      </c>
      <c r="B45" s="3">
        <v>921</v>
      </c>
      <c r="C45" s="3" t="s">
        <v>67</v>
      </c>
      <c r="D45" s="3" t="s">
        <v>64</v>
      </c>
      <c r="E45" s="3" t="s">
        <v>68</v>
      </c>
      <c r="F45" s="3">
        <v>200</v>
      </c>
      <c r="G45" s="22">
        <v>485000</v>
      </c>
    </row>
    <row r="46" spans="1:7" ht="114.75" customHeight="1">
      <c r="A46" s="1" t="s">
        <v>32</v>
      </c>
      <c r="B46" s="3">
        <v>921</v>
      </c>
      <c r="C46" s="3" t="s">
        <v>67</v>
      </c>
      <c r="D46" s="3" t="s">
        <v>64</v>
      </c>
      <c r="E46" s="3" t="s">
        <v>69</v>
      </c>
      <c r="F46" s="3">
        <v>200</v>
      </c>
      <c r="G46" s="22">
        <v>145600</v>
      </c>
    </row>
    <row r="47" spans="1:7" ht="114.75" customHeight="1" hidden="1">
      <c r="A47" s="16" t="s">
        <v>85</v>
      </c>
      <c r="B47" s="8" t="s">
        <v>83</v>
      </c>
      <c r="C47" s="3" t="s">
        <v>67</v>
      </c>
      <c r="D47" s="3" t="s">
        <v>64</v>
      </c>
      <c r="E47" s="8" t="s">
        <v>86</v>
      </c>
      <c r="F47" s="3" t="s">
        <v>89</v>
      </c>
      <c r="G47" s="22">
        <v>0</v>
      </c>
    </row>
    <row r="48" spans="1:7" ht="114.75" customHeight="1" hidden="1">
      <c r="A48" s="17" t="s">
        <v>87</v>
      </c>
      <c r="B48" s="8" t="s">
        <v>83</v>
      </c>
      <c r="C48" s="3" t="s">
        <v>67</v>
      </c>
      <c r="D48" s="3" t="s">
        <v>64</v>
      </c>
      <c r="E48" s="8" t="s">
        <v>88</v>
      </c>
      <c r="F48" s="3" t="s">
        <v>89</v>
      </c>
      <c r="G48" s="22">
        <v>0</v>
      </c>
    </row>
    <row r="49" spans="1:7" ht="115.5" customHeight="1">
      <c r="A49" s="1" t="s">
        <v>33</v>
      </c>
      <c r="B49" s="3">
        <v>921</v>
      </c>
      <c r="C49" s="3" t="s">
        <v>67</v>
      </c>
      <c r="D49" s="3" t="s">
        <v>64</v>
      </c>
      <c r="E49" s="3" t="s">
        <v>70</v>
      </c>
      <c r="F49" s="3">
        <v>200</v>
      </c>
      <c r="G49" s="22">
        <v>10000</v>
      </c>
    </row>
    <row r="50" spans="1:7" ht="130.5" customHeight="1">
      <c r="A50" s="1" t="s">
        <v>34</v>
      </c>
      <c r="B50" s="3">
        <v>921</v>
      </c>
      <c r="C50" s="3" t="s">
        <v>67</v>
      </c>
      <c r="D50" s="3" t="s">
        <v>64</v>
      </c>
      <c r="E50" s="3" t="s">
        <v>71</v>
      </c>
      <c r="F50" s="3">
        <v>200</v>
      </c>
      <c r="G50" s="26">
        <v>130000</v>
      </c>
    </row>
    <row r="51" spans="1:7" ht="49.5" customHeight="1">
      <c r="A51" s="1" t="s">
        <v>104</v>
      </c>
      <c r="B51" s="3" t="s">
        <v>83</v>
      </c>
      <c r="C51" s="3" t="s">
        <v>67</v>
      </c>
      <c r="D51" s="3" t="s">
        <v>64</v>
      </c>
      <c r="E51" s="3" t="s">
        <v>105</v>
      </c>
      <c r="F51" s="3" t="s">
        <v>89</v>
      </c>
      <c r="G51" s="26">
        <v>0</v>
      </c>
    </row>
    <row r="52" spans="1:7" ht="28.5" customHeight="1">
      <c r="A52" s="2" t="s">
        <v>35</v>
      </c>
      <c r="B52" s="4">
        <v>921</v>
      </c>
      <c r="C52" s="4" t="s">
        <v>72</v>
      </c>
      <c r="D52" s="4" t="s">
        <v>52</v>
      </c>
      <c r="E52" s="4"/>
      <c r="F52" s="4"/>
      <c r="G52" s="21">
        <f>G53</f>
        <v>0</v>
      </c>
    </row>
    <row r="53" spans="1:7" ht="72" customHeight="1">
      <c r="A53" s="1" t="s">
        <v>36</v>
      </c>
      <c r="B53" s="4">
        <v>921</v>
      </c>
      <c r="C53" s="4" t="s">
        <v>72</v>
      </c>
      <c r="D53" s="4" t="s">
        <v>67</v>
      </c>
      <c r="E53" s="4"/>
      <c r="F53" s="4"/>
      <c r="G53" s="21">
        <f>G54</f>
        <v>0</v>
      </c>
    </row>
    <row r="54" spans="1:7" ht="227.25" customHeight="1">
      <c r="A54" s="1" t="s">
        <v>73</v>
      </c>
      <c r="B54" s="3">
        <v>921</v>
      </c>
      <c r="C54" s="3" t="s">
        <v>72</v>
      </c>
      <c r="D54" s="3" t="s">
        <v>67</v>
      </c>
      <c r="E54" s="3" t="s">
        <v>74</v>
      </c>
      <c r="F54" s="3">
        <v>200</v>
      </c>
      <c r="G54" s="22">
        <v>0</v>
      </c>
    </row>
    <row r="55" spans="1:7" ht="23.25" customHeight="1">
      <c r="A55" s="2" t="s">
        <v>37</v>
      </c>
      <c r="B55" s="4">
        <v>921</v>
      </c>
      <c r="C55" s="4">
        <v>10</v>
      </c>
      <c r="D55" s="4" t="s">
        <v>52</v>
      </c>
      <c r="E55" s="3"/>
      <c r="F55" s="3"/>
      <c r="G55" s="21">
        <f>G56</f>
        <v>310000</v>
      </c>
    </row>
    <row r="56" spans="1:7" ht="22.5" customHeight="1">
      <c r="A56" s="2" t="s">
        <v>38</v>
      </c>
      <c r="B56" s="4">
        <v>921</v>
      </c>
      <c r="C56" s="4" t="s">
        <v>75</v>
      </c>
      <c r="D56" s="4" t="s">
        <v>51</v>
      </c>
      <c r="E56" s="3"/>
      <c r="F56" s="3"/>
      <c r="G56" s="21">
        <f>G57</f>
        <v>310000</v>
      </c>
    </row>
    <row r="57" spans="1:7" ht="162" customHeight="1">
      <c r="A57" s="1" t="s">
        <v>39</v>
      </c>
      <c r="B57" s="3">
        <v>921</v>
      </c>
      <c r="C57" s="3">
        <v>10</v>
      </c>
      <c r="D57" s="3" t="s">
        <v>51</v>
      </c>
      <c r="E57" s="3" t="s">
        <v>76</v>
      </c>
      <c r="F57" s="3">
        <v>300</v>
      </c>
      <c r="G57" s="22">
        <v>310000</v>
      </c>
    </row>
    <row r="58" spans="1:7" ht="34.5" customHeight="1">
      <c r="A58" s="2" t="s">
        <v>40</v>
      </c>
      <c r="B58" s="4">
        <v>921</v>
      </c>
      <c r="C58" s="4">
        <v>11</v>
      </c>
      <c r="D58" s="4" t="s">
        <v>52</v>
      </c>
      <c r="E58" s="4"/>
      <c r="F58" s="4"/>
      <c r="G58" s="21">
        <f>G59</f>
        <v>10000</v>
      </c>
    </row>
    <row r="59" spans="1:7" ht="48.75" customHeight="1">
      <c r="A59" s="2" t="s">
        <v>41</v>
      </c>
      <c r="B59" s="4">
        <v>921</v>
      </c>
      <c r="C59" s="4">
        <v>11</v>
      </c>
      <c r="D59" s="4" t="s">
        <v>67</v>
      </c>
      <c r="E59" s="4"/>
      <c r="F59" s="4"/>
      <c r="G59" s="21">
        <f>G60</f>
        <v>10000</v>
      </c>
    </row>
    <row r="60" spans="1:7" ht="111.75" customHeight="1">
      <c r="A60" s="1" t="s">
        <v>42</v>
      </c>
      <c r="B60" s="3">
        <v>921</v>
      </c>
      <c r="C60" s="3">
        <v>11</v>
      </c>
      <c r="D60" s="3" t="s">
        <v>67</v>
      </c>
      <c r="E60" s="3" t="s">
        <v>77</v>
      </c>
      <c r="F60" s="3">
        <v>200</v>
      </c>
      <c r="G60" s="22">
        <v>10000</v>
      </c>
    </row>
    <row r="61" spans="1:7" ht="81" customHeight="1">
      <c r="A61" s="15" t="s">
        <v>43</v>
      </c>
      <c r="B61" s="4">
        <v>921</v>
      </c>
      <c r="C61" s="4" t="s">
        <v>78</v>
      </c>
      <c r="D61" s="4" t="s">
        <v>52</v>
      </c>
      <c r="E61" s="4"/>
      <c r="F61" s="4"/>
      <c r="G61" s="21">
        <f>G62</f>
        <v>1674550.7</v>
      </c>
    </row>
    <row r="62" spans="1:7" ht="31.5">
      <c r="A62" s="2" t="s">
        <v>44</v>
      </c>
      <c r="B62" s="4">
        <v>921</v>
      </c>
      <c r="C62" s="4" t="s">
        <v>78</v>
      </c>
      <c r="D62" s="4" t="s">
        <v>51</v>
      </c>
      <c r="E62" s="4"/>
      <c r="F62" s="4"/>
      <c r="G62" s="21">
        <f>G63</f>
        <v>1674550.7</v>
      </c>
    </row>
    <row r="63" spans="1:7" ht="15.75">
      <c r="A63" s="2" t="s">
        <v>45</v>
      </c>
      <c r="B63" s="4">
        <v>921</v>
      </c>
      <c r="C63" s="4" t="s">
        <v>78</v>
      </c>
      <c r="D63" s="4" t="s">
        <v>51</v>
      </c>
      <c r="E63" s="3"/>
      <c r="F63" s="4"/>
      <c r="G63" s="21">
        <f>G64+G65+G66+G67+G68</f>
        <v>1674550.7</v>
      </c>
    </row>
    <row r="64" spans="1:7" ht="225.75" customHeight="1">
      <c r="A64" s="1" t="s">
        <v>46</v>
      </c>
      <c r="B64" s="3">
        <v>921</v>
      </c>
      <c r="C64" s="3" t="s">
        <v>78</v>
      </c>
      <c r="D64" s="3" t="s">
        <v>51</v>
      </c>
      <c r="E64" s="3" t="s">
        <v>79</v>
      </c>
      <c r="F64" s="3">
        <v>100</v>
      </c>
      <c r="G64" s="22">
        <v>868408</v>
      </c>
    </row>
    <row r="65" spans="1:7" ht="126" customHeight="1">
      <c r="A65" s="1" t="s">
        <v>47</v>
      </c>
      <c r="B65" s="3">
        <v>921</v>
      </c>
      <c r="C65" s="3" t="s">
        <v>78</v>
      </c>
      <c r="D65" s="3" t="s">
        <v>51</v>
      </c>
      <c r="E65" s="3" t="s">
        <v>79</v>
      </c>
      <c r="F65" s="3">
        <v>200</v>
      </c>
      <c r="G65" s="22">
        <v>427734.7</v>
      </c>
    </row>
    <row r="66" spans="1:7" ht="86.25" customHeight="1">
      <c r="A66" s="1" t="s">
        <v>48</v>
      </c>
      <c r="B66" s="3">
        <v>921</v>
      </c>
      <c r="C66" s="3" t="s">
        <v>78</v>
      </c>
      <c r="D66" s="3" t="s">
        <v>51</v>
      </c>
      <c r="E66" s="3" t="s">
        <v>79</v>
      </c>
      <c r="F66" s="3">
        <v>800</v>
      </c>
      <c r="G66" s="22">
        <v>300</v>
      </c>
    </row>
    <row r="67" spans="1:7" ht="333.75" customHeight="1">
      <c r="A67" s="1" t="s">
        <v>82</v>
      </c>
      <c r="B67" s="3" t="s">
        <v>83</v>
      </c>
      <c r="C67" s="3" t="s">
        <v>78</v>
      </c>
      <c r="D67" s="3" t="s">
        <v>51</v>
      </c>
      <c r="E67" s="3" t="s">
        <v>113</v>
      </c>
      <c r="F67" s="3" t="s">
        <v>84</v>
      </c>
      <c r="G67" s="22">
        <v>3782</v>
      </c>
    </row>
    <row r="68" spans="1:7" ht="381" customHeight="1">
      <c r="A68" s="1" t="s">
        <v>81</v>
      </c>
      <c r="B68" s="3" t="s">
        <v>83</v>
      </c>
      <c r="C68" s="3" t="s">
        <v>78</v>
      </c>
      <c r="D68" s="3" t="s">
        <v>51</v>
      </c>
      <c r="E68" s="3" t="s">
        <v>114</v>
      </c>
      <c r="F68" s="3" t="s">
        <v>84</v>
      </c>
      <c r="G68" s="22">
        <v>374326</v>
      </c>
    </row>
    <row r="69" spans="1:7" ht="15.75">
      <c r="A69" s="15" t="s">
        <v>49</v>
      </c>
      <c r="B69" s="4"/>
      <c r="C69" s="4"/>
      <c r="D69" s="4"/>
      <c r="E69" s="4" t="s">
        <v>80</v>
      </c>
      <c r="F69" s="4"/>
      <c r="G69" s="21">
        <f>G61+G8</f>
        <v>6675774.000000001</v>
      </c>
    </row>
  </sheetData>
  <sheetProtection/>
  <mergeCells count="6">
    <mergeCell ref="A6:G6"/>
    <mergeCell ref="F1:G1"/>
    <mergeCell ref="E2:G2"/>
    <mergeCell ref="E3:G3"/>
    <mergeCell ref="E4:G4"/>
    <mergeCell ref="I12:R12"/>
  </mergeCells>
  <printOptions/>
  <pageMargins left="0.5118110236220472" right="0.17" top="0.984251968503937" bottom="0.984251968503937" header="0.5118110236220472" footer="0.5118110236220472"/>
  <pageSetup firstPageNumber="1" useFirstPageNumber="1" fitToHeight="0" fitToWidth="0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Ивановна</dc:creator>
  <cp:keywords/>
  <dc:description/>
  <cp:lastModifiedBy>Любовь</cp:lastModifiedBy>
  <cp:lastPrinted>2017-12-27T06:40:02Z</cp:lastPrinted>
  <dcterms:created xsi:type="dcterms:W3CDTF">2017-11-12T09:16:45Z</dcterms:created>
  <dcterms:modified xsi:type="dcterms:W3CDTF">2019-12-04T08:53:39Z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