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17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<sst xmlns="http://schemas.openxmlformats.org/spreadsheetml/2006/main" count="140" uniqueCount="134">
  <si>
    <r>
      <t>П</t>
    </r>
    <r>
      <rPr>
        <b/>
        <sz val="10"/>
        <rFont val="Times New Roman"/>
        <family val="1"/>
      </rPr>
      <t>риложение 7</t>
    </r>
  </si>
  <si>
    <t>к решению Совета Введенского сельского поселения</t>
  </si>
  <si>
    <t>«О бюджете Введенского  сельского поселения</t>
  </si>
  <si>
    <t>Наименование</t>
  </si>
  <si>
    <t>Целевая статья</t>
  </si>
  <si>
    <t>Вид</t>
  </si>
  <si>
    <t>Сумма (руб.)</t>
  </si>
  <si>
    <t>Муниципальная программа Введенского сельского поселения «Обеспечение мероприятий в области пожарной безопасности»</t>
  </si>
  <si>
    <t>Подпрограмма «Осуществление мер пожарной безопасности на территории поселения»</t>
  </si>
  <si>
    <t>Основное мероприятие «Меры пожарной безопасности на территории поселения»</t>
  </si>
  <si>
    <r>
      <t xml:space="preserve">Обеспечение выполнения работ по противопожарным мероприятиям  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</si>
  <si>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Муниципальная программа «Развитие местного самоуправления в Введенском сельском поселении»</t>
  </si>
  <si>
    <r>
      <t>Подпрограмма «Обеспечение деятельности органов местного самоуправления»</t>
    </r>
    <r>
      <rPr>
        <sz val="12"/>
        <rFont val="Times New Roman"/>
        <family val="1"/>
      </rPr>
      <t xml:space="preserve"> </t>
    </r>
  </si>
  <si>
    <t>Основное мероприятие «Обеспечение деятельности  выборных должностных лиц органов местного самоуправления Введенского сельского поселения»</t>
  </si>
  <si>
    <r>
      <t xml:space="preserve">Функционирование органов местного самоуправления. 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Глава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</si>
  <si>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Основное мероприятие «Обеспечение деятельности исполнительных органов местного самоуправления»</t>
  </si>
  <si>
    <t>Функционирование органов местного самоуправления. Местная администрация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</si>
  <si>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Функционирование органов местного самоуправления. Местная администрация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</si>
  <si>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Функционирование органов местного самоуправления. Местная администрация (Иные бюджетные ассигнования)</t>
  </si>
  <si>
    <t>Подпрограмма «Информационное обеспечение деятельности органов местного самоуправления»</t>
  </si>
  <si>
    <r>
      <t>Основное мероприятие «Обеспечение деятельности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официального сайта поселения»</t>
    </r>
  </si>
  <si>
    <r>
      <t xml:space="preserve">Обслуживание официального сайта Введенского сельского поселения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</si>
  <si>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Подпрограмма «Развитие муниципальной службы в Введенском сельском поселении»</t>
  </si>
  <si>
    <t>Основное мероприятие «Создание условий для развития муниципальной службы»</t>
  </si>
  <si>
    <r>
      <t>Уплата членских взносов в Совет муниципальных образований Ивановской области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</si>
  <si>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Подпрограмма «Пенсионное обеспечение муниципальных служащих»</t>
  </si>
  <si>
    <t>Основное мероприятие «Обеспечение дополнительного пенсионного обеспечения за выслугу лет лицам, замещавшим выборные должности муниципальной службы и должности муниципальной службы»</t>
  </si>
  <si>
    <t>Выплата пенсий за выслугу лет лицам, замещавшим выборные должности муниципальной службы и должности муниципальной службы Введенского сельского поселения (Социальное обеспечение и иные выплаты населению)</t>
  </si>
  <si>
    <t>Подпрограмма «Повышение качества и доступности предоставления государственных и муниципальных услуг»</t>
  </si>
  <si>
    <t>Основное мероприятие «Организация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</si>
  <si>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r>
  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</t>
    </r>
    <r>
      <rPr>
        <sz val="11"/>
        <color indexed="8"/>
        <rFont val="Times New Roman"/>
        <family val="1"/>
      </rPr>
      <t xml:space="preserve"> 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</si>
  <si>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Муниципальная программа «Развитие физической культуры и спорта на территории Введенского сельского поселения»</t>
  </si>
  <si>
    <t>Подпрограмма «Развитие физической культуры и спорта на территории Введенского сельского поселения»</t>
  </si>
  <si>
    <t>Основное мероприятие «Физическое воспитание и обеспечение организации и проведения спортивных мероприятий»</t>
  </si>
  <si>
    <r>
      <t>Проведение спортивных соревнований и мероприятий</t>
    </r>
    <r>
      <rPr>
        <sz val="11"/>
        <color indexed="8"/>
        <rFont val="Times New Roman"/>
        <family val="1"/>
      </rPr>
      <t xml:space="preserve"> 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</si>
  <si>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Муниципальная программа «Управление и распоряжение муниципальной собственностью Введенского сельского поселения»</t>
  </si>
  <si>
    <t>Подпрограмма «Эффективное управление муниципальной собственностью и земельными ресурсами поселения»</t>
  </si>
  <si>
    <t>Основное мероприятие «Управление муниципальной собственностью и земельными ресурсами поселения»</t>
  </si>
  <si>
    <r>
      <t xml:space="preserve">Техническая инвентаризация объектов муниципальной собственности и культурного наследия поселения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</si>
  <si>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r>
      <t>Подпрограмма «Содержание имущества, находящегося в казне</t>
    </r>
    <r>
      <rPr>
        <b/>
        <sz val="11"/>
        <rFont val="Calibri"/>
        <family val="2"/>
      </rPr>
      <t xml:space="preserve"> </t>
    </r>
    <r>
      <rPr>
        <b/>
        <sz val="12"/>
        <rFont val="Times New Roman"/>
        <family val="1"/>
      </rPr>
      <t>Введенского сельского поселения»</t>
    </r>
  </si>
  <si>
    <r>
      <t>Основное мероприятие «Содержание имущества, находящегося в казне</t>
    </r>
    <r>
      <rPr>
        <sz val="11"/>
        <rFont val="Calibri"/>
        <family val="2"/>
      </rPr>
      <t xml:space="preserve"> </t>
    </r>
    <r>
      <rPr>
        <sz val="12"/>
        <rFont val="Times New Roman"/>
        <family val="1"/>
      </rPr>
      <t>Введенского сельского поселения»</t>
    </r>
  </si>
  <si>
    <r>
      <t>Содержание имущества, находящегося в казне</t>
    </r>
    <r>
      <rPr>
        <sz val="11"/>
        <rFont val="Calibri"/>
        <family val="2"/>
      </rPr>
      <t xml:space="preserve"> </t>
    </r>
    <r>
      <rPr>
        <sz val="12"/>
        <rFont val="Times New Roman"/>
        <family val="1"/>
      </rPr>
      <t>Введенского сельского поселения»</t>
    </r>
    <r>
      <rPr>
        <sz val="11"/>
        <color indexed="8"/>
        <rFont val="Times New Roman"/>
        <family val="1"/>
      </rPr>
      <t xml:space="preserve"> 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</si>
  <si>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Муниципальная программа «Обеспечение мероприятий по благоустройству населенных пунктов Введенского сельского поселения »</t>
  </si>
  <si>
    <t>Подпрограмма «Организация и обеспечение уличного освещения на территории Введенского сельского поселения»</t>
  </si>
  <si>
    <t>Основное мероприятие «Организация уличного освещения»</t>
  </si>
  <si>
    <r>
      <t xml:space="preserve">Оплата электроэнергии за уличное освещение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</si>
  <si>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r>
      <t xml:space="preserve">Обеспечение выполнения работ и услуг по содержанию и установке новых линий уличного освещения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</si>
  <si>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Подпрограмма «Обеспечение мероприятий по содержанию и ремонту памятников и обелисков»</t>
  </si>
  <si>
    <t>Основное мероприятие «Мероприятия по содержанию и ремонту памятников и обелисков»</t>
  </si>
  <si>
    <r>
      <t xml:space="preserve">Содержание и ремонт памятников, обелисков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</si>
  <si>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Подпрограмма «Организация благоустройства и озеленения территории поселения»</t>
  </si>
  <si>
    <t>Основное мероприятие «Благоустройство и озеленение территории поселения»</t>
  </si>
  <si>
    <r>
      <t xml:space="preserve">Прочие мероприятия по благоустройству территории поселения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</si>
  <si>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Муниципальная программа «Развитие культуры на территории Введенского сельского поселения»</t>
  </si>
  <si>
    <t>Подпрограмма «Обеспечение деятельности, сохранение и развитие учреждений культуры на территории Введенского сельского поселения»</t>
  </si>
  <si>
    <t>Основное мероприятие «Сохранение и развитие учреждений культуры»</t>
  </si>
  <si>
    <r>
      <t xml:space="preserve">Обеспечение деятельности муниципального казённого учреждения культуры  </t>
    </r>
    <r>
      <rPr>
        <sz val="12"/>
        <color indexed="8"/>
        <rFont val="Times New Roman"/>
        <family val="1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</si>
  <si>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казённого учреждения культуры 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</si>
  <si>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r>
      <t xml:space="preserve">Обеспечение деятельности муниципального казённого учреждения культуры  </t>
    </r>
    <r>
      <rPr>
        <sz val="12"/>
        <color indexed="8"/>
        <rFont val="Times New Roman"/>
        <family val="1"/>
      </rPr>
      <t>(Иные бюджетные ассигнования)</t>
    </r>
  </si>
  <si>
    <t>Непрограммные направления деятельности органов местного самоуправления Введенского сельского поселения</t>
  </si>
  <si>
    <t>Иные непрограммные направления деятельности органов местного самоуправления Введенского сельского поселения</t>
  </si>
  <si>
    <t>Иные непрограммные мероприятия</t>
  </si>
  <si>
    <r>
      <t xml:space="preserve">Резервные фонды местных администраций </t>
    </r>
    <r>
      <rPr>
        <sz val="12"/>
        <color indexed="8"/>
        <rFont val="Times New Roman"/>
        <family val="1"/>
      </rPr>
      <t>(Иные бюджетные ассигнования)</t>
    </r>
  </si>
  <si>
    <r>
      <t xml:space="preserve">Исполнение судебных актов Российской Федерации и мировых соглашений по возмещению причиненного вреда </t>
    </r>
    <r>
      <rPr>
        <sz val="12"/>
        <color indexed="8"/>
        <rFont val="Times New Roman"/>
        <family val="1"/>
      </rPr>
      <t>(Иные бюджетные ассигнования)</t>
    </r>
  </si>
  <si>
    <t>Реализация полномочий Российской Федерации по первичному воинскому учету на территориях, где отсутствуют военные комиссариаты</t>
  </si>
  <si>
    <r>
      <t xml:space="preserve">Реализация переданных полномочий Российской Федерации по </t>
    </r>
    <r>
      <rPr>
        <sz val="12"/>
        <rFont val="Times New Roman"/>
        <family val="1"/>
      </rPr>
      <t>осуществлению первичного воинского учета  на территориях, где отсутствуют военные (</t>
    </r>
    <r>
      <rPr>
        <sz val="12"/>
        <color indexed="8"/>
        <rFont val="Times New Roman"/>
        <family val="1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</si>
  <si>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Реализация переданных полномочий Российской Федерации по </t>
    </r>
    <r>
      <rPr>
        <sz val="12"/>
        <rFont val="Times New Roman"/>
        <family val="1"/>
      </rPr>
      <t xml:space="preserve">осуществлению первичного воинского учета  на территориях, где отсутствуют военные комиссариаты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</si>
  <si>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Всего</t>
  </si>
  <si>
    <t>Подготовка, переподготовка, обучение и повышение квалификации муниципальных служащих и лиц, находящихся в резерве управленческих кадров Введенского сельского поселения (Прочая закупка  товаров, работ и услуг для обеспечения государственных (муниципальных) нужд)</t>
  </si>
  <si>
    <t>0100000000</t>
  </si>
  <si>
    <t>0110000000</t>
  </si>
  <si>
    <t>0110100000</t>
  </si>
  <si>
    <t>0110100400</t>
  </si>
  <si>
    <t>0110160090</t>
  </si>
  <si>
    <t>0200000000</t>
  </si>
  <si>
    <t>0210000000</t>
  </si>
  <si>
    <t>0210100000</t>
  </si>
  <si>
    <t>0210100410</t>
  </si>
  <si>
    <t>0210200000</t>
  </si>
  <si>
    <t>0210200420</t>
  </si>
  <si>
    <t>0220000000</t>
  </si>
  <si>
    <t>0220100000</t>
  </si>
  <si>
    <t>0220100420</t>
  </si>
  <si>
    <t>0230000000</t>
  </si>
  <si>
    <t>0230100000</t>
  </si>
  <si>
    <t>0230100420</t>
  </si>
  <si>
    <t>0230100430</t>
  </si>
  <si>
    <t>0240000000</t>
  </si>
  <si>
    <t>0240100000</t>
  </si>
  <si>
    <t>0240100420</t>
  </si>
  <si>
    <t>0250000000</t>
  </si>
  <si>
    <t>0250100000</t>
  </si>
  <si>
    <t>0250100440</t>
  </si>
  <si>
    <t>0300000000</t>
  </si>
  <si>
    <t>0310000000</t>
  </si>
  <si>
    <t>0310100000</t>
  </si>
  <si>
    <t>0310100450</t>
  </si>
  <si>
    <t>0400000000</t>
  </si>
  <si>
    <t>0410000000</t>
  </si>
  <si>
    <t>0410100000</t>
  </si>
  <si>
    <t>0410100200</t>
  </si>
  <si>
    <t>0420000000</t>
  </si>
  <si>
    <t>0420100000</t>
  </si>
  <si>
    <t>0420100460</t>
  </si>
  <si>
    <t>0500000000</t>
  </si>
  <si>
    <t>0510000000</t>
  </si>
  <si>
    <t>0510100000</t>
  </si>
  <si>
    <t>0510100220</t>
  </si>
  <si>
    <t>0510100230</t>
  </si>
  <si>
    <t>0520000000</t>
  </si>
  <si>
    <t>0520100000</t>
  </si>
  <si>
    <t>0520100240</t>
  </si>
  <si>
    <t>0530000000</t>
  </si>
  <si>
    <t>0530100000</t>
  </si>
  <si>
    <t>0530100250</t>
  </si>
  <si>
    <t>0600000000</t>
  </si>
  <si>
    <t>0610000000</t>
  </si>
  <si>
    <t>0610100000</t>
  </si>
  <si>
    <t>0610100260</t>
  </si>
  <si>
    <t>Составление (изменение) списков кандидатов в присяжные заседатели федеральных судов общей юрисдикции в Российской Федерации (Прочая закупка товаров, работ и услуг для обеспечения государственных (муниципальных) нужд)</t>
  </si>
  <si>
    <t>3000000000</t>
  </si>
  <si>
    <t>3100000000</t>
  </si>
  <si>
    <t>3190000000</t>
  </si>
  <si>
    <t>3190020310</t>
  </si>
  <si>
    <t>3190020350</t>
  </si>
  <si>
    <t>3190050360</t>
  </si>
  <si>
    <t>3200000000</t>
  </si>
  <si>
    <t>3290000000</t>
  </si>
  <si>
    <t>3290051180</t>
  </si>
  <si>
    <t>2021 год</t>
  </si>
  <si>
    <t>Организация и осуществление мероприятий по пожарной безопасности в Введенском сельском поселении (Предоставление субсидии бюджетным, автономным учреждениям и иным некоммерческим организациям)</t>
  </si>
  <si>
    <t xml:space="preserve">   на 2020 год и плановый период 2021 -2022 годов</t>
  </si>
  <si>
    <t>2022 год</t>
  </si>
  <si>
    <t>Распределение бюджетных ассигнований по целевым статьям (муниципальным программам Введенского сельского поселения и не включенным в муниципальные программы Введенского сельского поселения направления деятельности органов муниципальной власти Введенского сельского поселения, группам видов расходов классификации расходов местного бюджета на плановый период  2021 и  2022 годов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</si>
</sst>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 * #,##0.00_ ;_ * \-#,##0.00_ ;_ * &quot;-&quot;??_ ;_ @_ "/>
    <numFmt numFmtId="185" formatCode="_(\$* #,##0.00_);_(\$* \(#,##0.00\);_(\$* &quot;-&quot;??_);_(@_)"/>
    <numFmt numFmtId="186" formatCode="_ * #,##0_ ;_ * \-#,##0_ ;_ * &quot;-&quot;_ ;_ @_ "/>
    <numFmt numFmtId="187" formatCode="_(\$* #,##0_);_(\$* \(#,##0\);_(\$* &quot;-&quot;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8">
    <font>
      <sz val="10"/>
      <name val="Arial"/>
      <family val="0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7" fillId="0" borderId="10" xfId="0" applyFont="1" applyBorder="1" applyAlignment="1">
      <alignment horizontal="justify" vertical="top" wrapText="1"/>
    </xf>
    <xf numFmtId="0" fontId="46" fillId="0" borderId="11" xfId="0" applyFont="1" applyBorder="1" applyAlignment="1">
      <alignment vertical="top" wrapText="1"/>
    </xf>
    <xf numFmtId="0" fontId="46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49" fontId="0" fillId="0" borderId="0" xfId="0" applyNumberFormat="1" applyAlignment="1">
      <alignment vertical="center"/>
    </xf>
    <xf numFmtId="49" fontId="7" fillId="0" borderId="11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justify" vertical="top" wrapText="1"/>
    </xf>
    <xf numFmtId="192" fontId="6" fillId="0" borderId="10" xfId="0" applyNumberFormat="1" applyFont="1" applyBorder="1" applyAlignment="1">
      <alignment horizontal="center" vertical="top" wrapText="1"/>
    </xf>
    <xf numFmtId="192" fontId="7" fillId="0" borderId="10" xfId="0" applyNumberFormat="1" applyFont="1" applyBorder="1" applyAlignment="1">
      <alignment horizontal="center" vertical="top" wrapText="1"/>
    </xf>
    <xf numFmtId="192" fontId="7" fillId="0" borderId="11" xfId="0" applyNumberFormat="1" applyFont="1" applyBorder="1" applyAlignment="1">
      <alignment horizontal="center" vertical="top" wrapText="1"/>
    </xf>
    <xf numFmtId="192" fontId="46" fillId="0" borderId="10" xfId="0" applyNumberFormat="1" applyFont="1" applyBorder="1" applyAlignment="1">
      <alignment horizontal="center" vertical="top" wrapText="1"/>
    </xf>
    <xf numFmtId="192" fontId="47" fillId="0" borderId="10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justify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92" fontId="7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zoomScaleSheetLayoutView="100" zoomScalePageLayoutView="0" workbookViewId="0" topLeftCell="A71">
      <selection activeCell="E74" sqref="E74"/>
    </sheetView>
  </sheetViews>
  <sheetFormatPr defaultColWidth="9.140625" defaultRowHeight="12.75"/>
  <cols>
    <col min="1" max="1" width="43.7109375" style="0" customWidth="1"/>
    <col min="2" max="2" width="22.28125" style="11" customWidth="1"/>
    <col min="3" max="3" width="13.8515625" style="0" customWidth="1"/>
    <col min="4" max="4" width="19.28125" style="0" customWidth="1"/>
    <col min="5" max="5" width="18.8515625" style="0" customWidth="1"/>
    <col min="6" max="6" width="14.57421875" style="0" customWidth="1"/>
  </cols>
  <sheetData>
    <row r="1" spans="4:5" ht="12.75">
      <c r="D1" s="28" t="s">
        <v>0</v>
      </c>
      <c r="E1" s="28"/>
    </row>
    <row r="2" spans="3:5" ht="12.75">
      <c r="C2" s="29" t="s">
        <v>1</v>
      </c>
      <c r="D2" s="29"/>
      <c r="E2" s="29"/>
    </row>
    <row r="3" spans="3:5" ht="12.75">
      <c r="C3" s="29" t="s">
        <v>2</v>
      </c>
      <c r="D3" s="29"/>
      <c r="E3" s="29"/>
    </row>
    <row r="4" spans="3:5" ht="12.75">
      <c r="C4" s="29" t="s">
        <v>131</v>
      </c>
      <c r="D4" s="29"/>
      <c r="E4" s="29"/>
    </row>
    <row r="5" ht="15">
      <c r="A5" s="1"/>
    </row>
    <row r="6" spans="1:5" ht="93" customHeight="1">
      <c r="A6" s="27" t="s">
        <v>133</v>
      </c>
      <c r="B6" s="27"/>
      <c r="C6" s="27"/>
      <c r="D6" s="27"/>
      <c r="E6" s="27"/>
    </row>
    <row r="7" spans="1:5" ht="23.25" customHeight="1">
      <c r="A7" s="23" t="s">
        <v>3</v>
      </c>
      <c r="B7" s="25" t="s">
        <v>4</v>
      </c>
      <c r="C7" s="23" t="s">
        <v>5</v>
      </c>
      <c r="D7" s="21" t="s">
        <v>6</v>
      </c>
      <c r="E7" s="22"/>
    </row>
    <row r="8" spans="1:5" ht="20.25" customHeight="1">
      <c r="A8" s="24"/>
      <c r="B8" s="26"/>
      <c r="C8" s="24"/>
      <c r="D8" s="2" t="s">
        <v>129</v>
      </c>
      <c r="E8" s="2" t="s">
        <v>132</v>
      </c>
    </row>
    <row r="9" spans="1:5" ht="63">
      <c r="A9" s="3" t="s">
        <v>7</v>
      </c>
      <c r="B9" s="13" t="s">
        <v>69</v>
      </c>
      <c r="C9" s="4"/>
      <c r="D9" s="16">
        <f>D10</f>
        <v>104620</v>
      </c>
      <c r="E9" s="16">
        <f>E10</f>
        <v>104620</v>
      </c>
    </row>
    <row r="10" spans="1:5" ht="47.25">
      <c r="A10" s="3" t="s">
        <v>8</v>
      </c>
      <c r="B10" s="13" t="s">
        <v>70</v>
      </c>
      <c r="C10" s="4"/>
      <c r="D10" s="16">
        <f>D11</f>
        <v>104620</v>
      </c>
      <c r="E10" s="16">
        <f>E11</f>
        <v>104620</v>
      </c>
    </row>
    <row r="11" spans="1:5" ht="31.5">
      <c r="A11" s="7" t="s">
        <v>9</v>
      </c>
      <c r="B11" s="14" t="s">
        <v>71</v>
      </c>
      <c r="C11" s="4"/>
      <c r="D11" s="17">
        <f>D12+D13</f>
        <v>104620</v>
      </c>
      <c r="E11" s="17">
        <f>E12+E13</f>
        <v>104620</v>
      </c>
    </row>
    <row r="12" spans="1:5" ht="79.5" customHeight="1">
      <c r="A12" s="7" t="s">
        <v>10</v>
      </c>
      <c r="B12" s="14" t="s">
        <v>72</v>
      </c>
      <c r="C12" s="2">
        <v>200</v>
      </c>
      <c r="D12" s="17">
        <v>67000</v>
      </c>
      <c r="E12" s="17">
        <v>67000</v>
      </c>
    </row>
    <row r="13" spans="1:5" ht="102" customHeight="1">
      <c r="A13" s="6" t="s">
        <v>130</v>
      </c>
      <c r="B13" s="12" t="s">
        <v>73</v>
      </c>
      <c r="C13" s="5">
        <v>600</v>
      </c>
      <c r="D13" s="18">
        <v>37620</v>
      </c>
      <c r="E13" s="18">
        <v>37620</v>
      </c>
    </row>
    <row r="14" spans="1:5" ht="47.25">
      <c r="A14" s="3" t="s">
        <v>11</v>
      </c>
      <c r="B14" s="13" t="s">
        <v>74</v>
      </c>
      <c r="C14" s="4"/>
      <c r="D14" s="16">
        <f>D15++D22+D25+D29+D32</f>
        <v>3673408.3</v>
      </c>
      <c r="E14" s="16">
        <f>E15++E22+E25+E29+E32</f>
        <v>3668408.3</v>
      </c>
    </row>
    <row r="15" spans="1:5" ht="47.25">
      <c r="A15" s="3" t="s">
        <v>12</v>
      </c>
      <c r="B15" s="13" t="s">
        <v>75</v>
      </c>
      <c r="C15" s="4"/>
      <c r="D15" s="16">
        <f>D16+D18</f>
        <v>3319408.3</v>
      </c>
      <c r="E15" s="16">
        <f>E16+E18</f>
        <v>3319408.3</v>
      </c>
    </row>
    <row r="16" spans="1:5" ht="86.25" customHeight="1">
      <c r="A16" s="7" t="s">
        <v>13</v>
      </c>
      <c r="B16" s="14" t="s">
        <v>76</v>
      </c>
      <c r="C16" s="2"/>
      <c r="D16" s="17">
        <f>D17</f>
        <v>641589.04</v>
      </c>
      <c r="E16" s="17">
        <f>E17</f>
        <v>641589.04</v>
      </c>
    </row>
    <row r="17" spans="1:5" ht="147.75" customHeight="1">
      <c r="A17" s="8" t="s">
        <v>14</v>
      </c>
      <c r="B17" s="12" t="s">
        <v>77</v>
      </c>
      <c r="C17" s="5">
        <v>100</v>
      </c>
      <c r="D17" s="18">
        <v>641589.04</v>
      </c>
      <c r="E17" s="18">
        <v>641589.04</v>
      </c>
    </row>
    <row r="18" spans="1:5" ht="47.25">
      <c r="A18" s="7" t="s">
        <v>15</v>
      </c>
      <c r="B18" s="14" t="s">
        <v>78</v>
      </c>
      <c r="C18" s="2"/>
      <c r="D18" s="17">
        <f>D19+D20+D21</f>
        <v>2677819.26</v>
      </c>
      <c r="E18" s="17">
        <f>E19+E20+E21</f>
        <v>2677819.26</v>
      </c>
    </row>
    <row r="19" spans="1:5" ht="126">
      <c r="A19" s="9" t="s">
        <v>16</v>
      </c>
      <c r="B19" s="14" t="s">
        <v>79</v>
      </c>
      <c r="C19" s="2">
        <v>100</v>
      </c>
      <c r="D19" s="17">
        <v>2054861.97</v>
      </c>
      <c r="E19" s="17">
        <v>2054861.97</v>
      </c>
    </row>
    <row r="20" spans="1:5" ht="76.5">
      <c r="A20" s="9" t="s">
        <v>17</v>
      </c>
      <c r="B20" s="14" t="s">
        <v>79</v>
      </c>
      <c r="C20" s="2">
        <v>200</v>
      </c>
      <c r="D20" s="17">
        <f>523620.23+26948.07+70238.99</f>
        <v>620807.2899999999</v>
      </c>
      <c r="E20" s="17">
        <f>523620.23+26948.07+70238.99</f>
        <v>620807.2899999999</v>
      </c>
    </row>
    <row r="21" spans="1:5" ht="47.25">
      <c r="A21" s="9" t="s">
        <v>18</v>
      </c>
      <c r="B21" s="14" t="s">
        <v>79</v>
      </c>
      <c r="C21" s="2">
        <v>800</v>
      </c>
      <c r="D21" s="17">
        <v>2150</v>
      </c>
      <c r="E21" s="17">
        <v>2150</v>
      </c>
    </row>
    <row r="22" spans="1:5" ht="57" customHeight="1">
      <c r="A22" s="3" t="s">
        <v>19</v>
      </c>
      <c r="B22" s="13" t="s">
        <v>80</v>
      </c>
      <c r="C22" s="4"/>
      <c r="D22" s="16">
        <f>D23</f>
        <v>13000</v>
      </c>
      <c r="E22" s="16">
        <f>E23</f>
        <v>13000</v>
      </c>
    </row>
    <row r="23" spans="1:5" ht="47.25">
      <c r="A23" s="7" t="s">
        <v>20</v>
      </c>
      <c r="B23" s="14" t="s">
        <v>81</v>
      </c>
      <c r="C23" s="2"/>
      <c r="D23" s="17">
        <f>D24</f>
        <v>13000</v>
      </c>
      <c r="E23" s="17">
        <f>E24</f>
        <v>13000</v>
      </c>
    </row>
    <row r="24" spans="1:5" ht="79.5" customHeight="1">
      <c r="A24" s="6" t="s">
        <v>21</v>
      </c>
      <c r="B24" s="12" t="s">
        <v>82</v>
      </c>
      <c r="C24" s="5">
        <v>200</v>
      </c>
      <c r="D24" s="18">
        <v>13000</v>
      </c>
      <c r="E24" s="18">
        <v>13000</v>
      </c>
    </row>
    <row r="25" spans="1:5" ht="47.25">
      <c r="A25" s="3" t="s">
        <v>22</v>
      </c>
      <c r="B25" s="13" t="s">
        <v>83</v>
      </c>
      <c r="C25" s="4"/>
      <c r="D25" s="16">
        <f>D26</f>
        <v>9000</v>
      </c>
      <c r="E25" s="16">
        <f>E26</f>
        <v>4000</v>
      </c>
    </row>
    <row r="26" spans="1:5" ht="47.25">
      <c r="A26" s="7" t="s">
        <v>23</v>
      </c>
      <c r="B26" s="14" t="s">
        <v>84</v>
      </c>
      <c r="C26" s="2"/>
      <c r="D26" s="17">
        <f>D27+D28</f>
        <v>9000</v>
      </c>
      <c r="E26" s="17">
        <f>E27+E28</f>
        <v>4000</v>
      </c>
    </row>
    <row r="27" spans="1:5" ht="117" customHeight="1">
      <c r="A27" s="7" t="s">
        <v>68</v>
      </c>
      <c r="B27" s="14" t="s">
        <v>85</v>
      </c>
      <c r="C27" s="2">
        <v>200</v>
      </c>
      <c r="D27" s="17">
        <v>5000</v>
      </c>
      <c r="E27" s="17">
        <v>0</v>
      </c>
    </row>
    <row r="28" spans="1:5" ht="47.25">
      <c r="A28" s="7" t="s">
        <v>24</v>
      </c>
      <c r="B28" s="14" t="s">
        <v>86</v>
      </c>
      <c r="C28" s="2">
        <v>800</v>
      </c>
      <c r="D28" s="17">
        <v>4000</v>
      </c>
      <c r="E28" s="17">
        <v>4000</v>
      </c>
    </row>
    <row r="29" spans="1:5" ht="47.25">
      <c r="A29" s="3" t="s">
        <v>25</v>
      </c>
      <c r="B29" s="13" t="s">
        <v>87</v>
      </c>
      <c r="C29" s="4"/>
      <c r="D29" s="16">
        <f>D30</f>
        <v>310000</v>
      </c>
      <c r="E29" s="16">
        <f>E30</f>
        <v>310000</v>
      </c>
    </row>
    <row r="30" spans="1:5" ht="94.5">
      <c r="A30" s="7" t="s">
        <v>26</v>
      </c>
      <c r="B30" s="14" t="s">
        <v>88</v>
      </c>
      <c r="C30" s="2"/>
      <c r="D30" s="17">
        <f>D31</f>
        <v>310000</v>
      </c>
      <c r="E30" s="17">
        <f>E31</f>
        <v>310000</v>
      </c>
    </row>
    <row r="31" spans="1:5" ht="108" customHeight="1">
      <c r="A31" s="7" t="s">
        <v>27</v>
      </c>
      <c r="B31" s="14" t="s">
        <v>89</v>
      </c>
      <c r="C31" s="2">
        <v>300</v>
      </c>
      <c r="D31" s="17">
        <v>310000</v>
      </c>
      <c r="E31" s="17">
        <v>310000</v>
      </c>
    </row>
    <row r="32" spans="1:5" ht="63">
      <c r="A32" s="3" t="s">
        <v>28</v>
      </c>
      <c r="B32" s="13" t="s">
        <v>90</v>
      </c>
      <c r="C32" s="4"/>
      <c r="D32" s="16">
        <f>D33</f>
        <v>22000</v>
      </c>
      <c r="E32" s="16">
        <f>E33</f>
        <v>22000</v>
      </c>
    </row>
    <row r="33" spans="1:5" ht="94.5">
      <c r="A33" s="7" t="s">
        <v>29</v>
      </c>
      <c r="B33" s="14" t="s">
        <v>91</v>
      </c>
      <c r="C33" s="2"/>
      <c r="D33" s="17">
        <f>D34</f>
        <v>22000</v>
      </c>
      <c r="E33" s="17">
        <f>E34</f>
        <v>22000</v>
      </c>
    </row>
    <row r="34" spans="1:5" ht="162.75" customHeight="1">
      <c r="A34" s="7" t="s">
        <v>30</v>
      </c>
      <c r="B34" s="14" t="s">
        <v>92</v>
      </c>
      <c r="C34" s="2">
        <v>200</v>
      </c>
      <c r="D34" s="17">
        <v>22000</v>
      </c>
      <c r="E34" s="17">
        <v>22000</v>
      </c>
    </row>
    <row r="35" spans="1:5" ht="63">
      <c r="A35" s="3" t="s">
        <v>31</v>
      </c>
      <c r="B35" s="13" t="s">
        <v>93</v>
      </c>
      <c r="C35" s="4"/>
      <c r="D35" s="16">
        <f aca="true" t="shared" si="0" ref="D35:E37">D36</f>
        <v>10000</v>
      </c>
      <c r="E35" s="16">
        <f t="shared" si="0"/>
        <v>10000</v>
      </c>
    </row>
    <row r="36" spans="1:5" ht="47.25">
      <c r="A36" s="3" t="s">
        <v>32</v>
      </c>
      <c r="B36" s="13" t="s">
        <v>94</v>
      </c>
      <c r="C36" s="4"/>
      <c r="D36" s="16">
        <f t="shared" si="0"/>
        <v>10000</v>
      </c>
      <c r="E36" s="16">
        <f t="shared" si="0"/>
        <v>10000</v>
      </c>
    </row>
    <row r="37" spans="1:5" ht="47.25">
      <c r="A37" s="7" t="s">
        <v>33</v>
      </c>
      <c r="B37" s="14" t="s">
        <v>95</v>
      </c>
      <c r="C37" s="2"/>
      <c r="D37" s="17">
        <f t="shared" si="0"/>
        <v>10000</v>
      </c>
      <c r="E37" s="17">
        <f t="shared" si="0"/>
        <v>10000</v>
      </c>
    </row>
    <row r="38" spans="1:5" ht="61.5">
      <c r="A38" s="7" t="s">
        <v>34</v>
      </c>
      <c r="B38" s="14" t="s">
        <v>96</v>
      </c>
      <c r="C38" s="2">
        <v>200</v>
      </c>
      <c r="D38" s="17">
        <v>10000</v>
      </c>
      <c r="E38" s="17">
        <v>10000</v>
      </c>
    </row>
    <row r="39" spans="1:5" ht="63">
      <c r="A39" s="3" t="s">
        <v>35</v>
      </c>
      <c r="B39" s="13" t="s">
        <v>97</v>
      </c>
      <c r="C39" s="4"/>
      <c r="D39" s="16">
        <f>D40+D43</f>
        <v>240000</v>
      </c>
      <c r="E39" s="16">
        <f>E40+E43</f>
        <v>240000</v>
      </c>
    </row>
    <row r="40" spans="1:5" ht="63">
      <c r="A40" s="3" t="s">
        <v>36</v>
      </c>
      <c r="B40" s="13" t="s">
        <v>98</v>
      </c>
      <c r="C40" s="4"/>
      <c r="D40" s="16">
        <f>D41</f>
        <v>80000</v>
      </c>
      <c r="E40" s="16">
        <f>E41</f>
        <v>80000</v>
      </c>
    </row>
    <row r="41" spans="1:5" ht="47.25">
      <c r="A41" s="7" t="s">
        <v>37</v>
      </c>
      <c r="B41" s="14" t="s">
        <v>99</v>
      </c>
      <c r="C41" s="2"/>
      <c r="D41" s="17">
        <f>D42</f>
        <v>80000</v>
      </c>
      <c r="E41" s="17">
        <f>E42</f>
        <v>80000</v>
      </c>
    </row>
    <row r="42" spans="1:5" ht="102.75" customHeight="1">
      <c r="A42" s="7" t="s">
        <v>38</v>
      </c>
      <c r="B42" s="14" t="s">
        <v>100</v>
      </c>
      <c r="C42" s="2">
        <v>200</v>
      </c>
      <c r="D42" s="17">
        <v>80000</v>
      </c>
      <c r="E42" s="17">
        <v>80000</v>
      </c>
    </row>
    <row r="43" spans="1:5" ht="47.25">
      <c r="A43" s="3" t="s">
        <v>39</v>
      </c>
      <c r="B43" s="13" t="s">
        <v>101</v>
      </c>
      <c r="C43" s="4"/>
      <c r="D43" s="16">
        <f>D44</f>
        <v>160000</v>
      </c>
      <c r="E43" s="16">
        <f>E44</f>
        <v>160000</v>
      </c>
    </row>
    <row r="44" spans="1:5" ht="47.25">
      <c r="A44" s="7" t="s">
        <v>40</v>
      </c>
      <c r="B44" s="14" t="s">
        <v>102</v>
      </c>
      <c r="C44" s="2"/>
      <c r="D44" s="17">
        <f>D45</f>
        <v>160000</v>
      </c>
      <c r="E44" s="17">
        <f>E45</f>
        <v>160000</v>
      </c>
    </row>
    <row r="45" spans="1:5" ht="85.5" customHeight="1">
      <c r="A45" s="7" t="s">
        <v>41</v>
      </c>
      <c r="B45" s="14" t="s">
        <v>103</v>
      </c>
      <c r="C45" s="2">
        <v>200</v>
      </c>
      <c r="D45" s="17">
        <v>160000</v>
      </c>
      <c r="E45" s="17">
        <v>160000</v>
      </c>
    </row>
    <row r="46" spans="1:5" ht="63">
      <c r="A46" s="3" t="s">
        <v>42</v>
      </c>
      <c r="B46" s="13" t="s">
        <v>104</v>
      </c>
      <c r="C46" s="4"/>
      <c r="D46" s="16">
        <f>D47+D52+D55</f>
        <v>746979.7</v>
      </c>
      <c r="E46" s="16">
        <f>E47+E52+E55</f>
        <v>762979.7</v>
      </c>
    </row>
    <row r="47" spans="1:5" ht="63">
      <c r="A47" s="3" t="s">
        <v>43</v>
      </c>
      <c r="B47" s="13" t="s">
        <v>105</v>
      </c>
      <c r="C47" s="4"/>
      <c r="D47" s="16">
        <f>D48</f>
        <v>625600</v>
      </c>
      <c r="E47" s="16">
        <f>E48</f>
        <v>625600</v>
      </c>
    </row>
    <row r="48" spans="1:5" ht="31.5">
      <c r="A48" s="7" t="s">
        <v>44</v>
      </c>
      <c r="B48" s="14" t="s">
        <v>106</v>
      </c>
      <c r="C48" s="2"/>
      <c r="D48" s="17">
        <f>D49+D50</f>
        <v>625600</v>
      </c>
      <c r="E48" s="17">
        <f>E49+E50</f>
        <v>625600</v>
      </c>
    </row>
    <row r="49" spans="1:5" ht="61.5">
      <c r="A49" s="7" t="s">
        <v>45</v>
      </c>
      <c r="B49" s="14" t="s">
        <v>107</v>
      </c>
      <c r="C49" s="2">
        <v>200</v>
      </c>
      <c r="D49" s="17">
        <v>490000</v>
      </c>
      <c r="E49" s="17">
        <v>490000</v>
      </c>
    </row>
    <row r="50" spans="1:5" ht="83.25" customHeight="1">
      <c r="A50" s="30" t="s">
        <v>46</v>
      </c>
      <c r="B50" s="31" t="s">
        <v>108</v>
      </c>
      <c r="C50" s="32">
        <v>200</v>
      </c>
      <c r="D50" s="33">
        <v>135600</v>
      </c>
      <c r="E50" s="33">
        <v>135600</v>
      </c>
    </row>
    <row r="51" spans="1:5" ht="17.25" customHeight="1">
      <c r="A51" s="30"/>
      <c r="B51" s="31"/>
      <c r="C51" s="32"/>
      <c r="D51" s="33"/>
      <c r="E51" s="33"/>
    </row>
    <row r="52" spans="1:5" ht="47.25">
      <c r="A52" s="3" t="s">
        <v>47</v>
      </c>
      <c r="B52" s="13" t="s">
        <v>109</v>
      </c>
      <c r="C52" s="4"/>
      <c r="D52" s="16">
        <f>D53</f>
        <v>10000</v>
      </c>
      <c r="E52" s="16">
        <f>E53</f>
        <v>10000</v>
      </c>
    </row>
    <row r="53" spans="1:5" ht="47.25">
      <c r="A53" s="7" t="s">
        <v>48</v>
      </c>
      <c r="B53" s="14" t="s">
        <v>110</v>
      </c>
      <c r="C53" s="2"/>
      <c r="D53" s="17">
        <f>D54</f>
        <v>10000</v>
      </c>
      <c r="E53" s="17">
        <f>E54</f>
        <v>10000</v>
      </c>
    </row>
    <row r="54" spans="1:5" ht="69.75" customHeight="1">
      <c r="A54" s="7" t="s">
        <v>49</v>
      </c>
      <c r="B54" s="14" t="s">
        <v>111</v>
      </c>
      <c r="C54" s="2">
        <v>200</v>
      </c>
      <c r="D54" s="17">
        <v>10000</v>
      </c>
      <c r="E54" s="17">
        <v>10000</v>
      </c>
    </row>
    <row r="55" spans="1:5" ht="47.25">
      <c r="A55" s="3" t="s">
        <v>50</v>
      </c>
      <c r="B55" s="13" t="s">
        <v>112</v>
      </c>
      <c r="C55" s="4"/>
      <c r="D55" s="16">
        <f>D56</f>
        <v>111379.7</v>
      </c>
      <c r="E55" s="16">
        <f>E56</f>
        <v>127379.7</v>
      </c>
    </row>
    <row r="56" spans="1:5" ht="31.5">
      <c r="A56" s="7" t="s">
        <v>51</v>
      </c>
      <c r="B56" s="14" t="s">
        <v>113</v>
      </c>
      <c r="C56" s="2"/>
      <c r="D56" s="19">
        <f>D57</f>
        <v>111379.7</v>
      </c>
      <c r="E56" s="19">
        <f>E57</f>
        <v>127379.7</v>
      </c>
    </row>
    <row r="57" spans="1:5" ht="83.25" customHeight="1">
      <c r="A57" s="7" t="s">
        <v>52</v>
      </c>
      <c r="B57" s="14" t="s">
        <v>114</v>
      </c>
      <c r="C57" s="2">
        <v>200</v>
      </c>
      <c r="D57" s="19">
        <v>111379.7</v>
      </c>
      <c r="E57" s="19">
        <v>127379.7</v>
      </c>
    </row>
    <row r="58" spans="1:5" ht="47.25">
      <c r="A58" s="3" t="s">
        <v>53</v>
      </c>
      <c r="B58" s="13" t="s">
        <v>115</v>
      </c>
      <c r="C58" s="4"/>
      <c r="D58" s="20">
        <f>D59</f>
        <v>1293092</v>
      </c>
      <c r="E58" s="20">
        <f>E59</f>
        <v>1293092</v>
      </c>
    </row>
    <row r="59" spans="1:5" ht="63">
      <c r="A59" s="3" t="s">
        <v>54</v>
      </c>
      <c r="B59" s="13" t="s">
        <v>116</v>
      </c>
      <c r="C59" s="4"/>
      <c r="D59" s="20">
        <f>D60</f>
        <v>1293092</v>
      </c>
      <c r="E59" s="20">
        <f>E60</f>
        <v>1293092</v>
      </c>
    </row>
    <row r="60" spans="1:5" ht="39.75" customHeight="1">
      <c r="A60" s="7" t="s">
        <v>55</v>
      </c>
      <c r="B60" s="14" t="s">
        <v>117</v>
      </c>
      <c r="C60" s="2"/>
      <c r="D60" s="19">
        <f>D61+D62+D63</f>
        <v>1293092</v>
      </c>
      <c r="E60" s="19">
        <f>E61+E62+E63</f>
        <v>1293092</v>
      </c>
    </row>
    <row r="61" spans="1:5" ht="141.75">
      <c r="A61" s="7" t="s">
        <v>56</v>
      </c>
      <c r="B61" s="14" t="s">
        <v>118</v>
      </c>
      <c r="C61" s="2">
        <v>100</v>
      </c>
      <c r="D61" s="17">
        <v>872190</v>
      </c>
      <c r="E61" s="17">
        <v>872190</v>
      </c>
    </row>
    <row r="62" spans="1:5" ht="81" customHeight="1">
      <c r="A62" s="7" t="s">
        <v>57</v>
      </c>
      <c r="B62" s="14" t="s">
        <v>118</v>
      </c>
      <c r="C62" s="2">
        <v>200</v>
      </c>
      <c r="D62" s="17">
        <v>420602</v>
      </c>
      <c r="E62" s="17">
        <v>420602</v>
      </c>
    </row>
    <row r="63" spans="1:5" ht="63">
      <c r="A63" s="7" t="s">
        <v>58</v>
      </c>
      <c r="B63" s="14" t="s">
        <v>118</v>
      </c>
      <c r="C63" s="2">
        <v>800</v>
      </c>
      <c r="D63" s="17">
        <v>300</v>
      </c>
      <c r="E63" s="17">
        <v>300</v>
      </c>
    </row>
    <row r="64" spans="1:5" ht="63">
      <c r="A64" s="3" t="s">
        <v>59</v>
      </c>
      <c r="B64" s="13" t="s">
        <v>120</v>
      </c>
      <c r="C64" s="4"/>
      <c r="D64" s="16">
        <f>D65+D70</f>
        <v>100670.2</v>
      </c>
      <c r="E64" s="16">
        <f>E65+E70</f>
        <v>100220</v>
      </c>
    </row>
    <row r="65" spans="1:5" ht="63">
      <c r="A65" s="3" t="s">
        <v>60</v>
      </c>
      <c r="B65" s="13" t="s">
        <v>121</v>
      </c>
      <c r="C65" s="4"/>
      <c r="D65" s="16">
        <f>D66</f>
        <v>20450.2</v>
      </c>
      <c r="E65" s="16">
        <f>E66</f>
        <v>20000</v>
      </c>
    </row>
    <row r="66" spans="1:5" ht="15.75">
      <c r="A66" s="3" t="s">
        <v>61</v>
      </c>
      <c r="B66" s="13" t="s">
        <v>122</v>
      </c>
      <c r="C66" s="4"/>
      <c r="D66" s="16">
        <f>D67+D68+D69</f>
        <v>20450.2</v>
      </c>
      <c r="E66" s="16">
        <f>E67+E68+E69</f>
        <v>20000</v>
      </c>
    </row>
    <row r="67" spans="1:5" ht="47.25">
      <c r="A67" s="7" t="s">
        <v>62</v>
      </c>
      <c r="B67" s="14" t="s">
        <v>123</v>
      </c>
      <c r="C67" s="2">
        <v>800</v>
      </c>
      <c r="D67" s="17">
        <v>10000</v>
      </c>
      <c r="E67" s="17">
        <v>10000</v>
      </c>
    </row>
    <row r="68" spans="1:5" ht="61.5">
      <c r="A68" s="10" t="s">
        <v>63</v>
      </c>
      <c r="B68" s="14" t="s">
        <v>124</v>
      </c>
      <c r="C68" s="2">
        <v>800</v>
      </c>
      <c r="D68" s="17">
        <v>10000</v>
      </c>
      <c r="E68" s="17">
        <v>10000</v>
      </c>
    </row>
    <row r="69" spans="1:5" ht="99.75" customHeight="1">
      <c r="A69" s="7" t="s">
        <v>119</v>
      </c>
      <c r="B69" s="14" t="s">
        <v>125</v>
      </c>
      <c r="C69" s="2">
        <v>200</v>
      </c>
      <c r="D69" s="17">
        <v>450.2</v>
      </c>
      <c r="E69" s="17">
        <v>0</v>
      </c>
    </row>
    <row r="70" spans="1:5" ht="63">
      <c r="A70" s="3" t="s">
        <v>64</v>
      </c>
      <c r="B70" s="13" t="s">
        <v>126</v>
      </c>
      <c r="C70" s="4"/>
      <c r="D70" s="16">
        <f>D71</f>
        <v>80220</v>
      </c>
      <c r="E70" s="16">
        <f>E71</f>
        <v>80220</v>
      </c>
    </row>
    <row r="71" spans="1:5" ht="15.75">
      <c r="A71" s="3" t="s">
        <v>61</v>
      </c>
      <c r="B71" s="13" t="s">
        <v>127</v>
      </c>
      <c r="C71" s="4"/>
      <c r="D71" s="16">
        <f>D72+D73</f>
        <v>80220</v>
      </c>
      <c r="E71" s="16">
        <f>E72+E73</f>
        <v>80220</v>
      </c>
    </row>
    <row r="72" spans="1:5" ht="173.25">
      <c r="A72" s="9" t="s">
        <v>65</v>
      </c>
      <c r="B72" s="14" t="s">
        <v>128</v>
      </c>
      <c r="C72" s="2">
        <v>100</v>
      </c>
      <c r="D72" s="17">
        <v>77338.8</v>
      </c>
      <c r="E72" s="17">
        <v>77338.8</v>
      </c>
    </row>
    <row r="73" spans="1:5" ht="108.75">
      <c r="A73" s="9" t="s">
        <v>66</v>
      </c>
      <c r="B73" s="14" t="s">
        <v>128</v>
      </c>
      <c r="C73" s="2">
        <v>200</v>
      </c>
      <c r="D73" s="17">
        <v>2881.2</v>
      </c>
      <c r="E73" s="17">
        <v>2881.2</v>
      </c>
    </row>
    <row r="74" spans="1:5" ht="15.75">
      <c r="A74" s="3" t="s">
        <v>67</v>
      </c>
      <c r="B74" s="15"/>
      <c r="C74" s="7"/>
      <c r="D74" s="16">
        <f>D9+D14+D35+D39+D46+D58+D64</f>
        <v>6168770.2</v>
      </c>
      <c r="E74" s="16">
        <f>E9+E14+E35+E39+E46+E58+E64</f>
        <v>6179320</v>
      </c>
    </row>
  </sheetData>
  <sheetProtection/>
  <mergeCells count="14">
    <mergeCell ref="A50:A51"/>
    <mergeCell ref="B50:B51"/>
    <mergeCell ref="C50:C51"/>
    <mergeCell ref="D50:D51"/>
    <mergeCell ref="E50:E51"/>
    <mergeCell ref="D7:E7"/>
    <mergeCell ref="A7:A8"/>
    <mergeCell ref="B7:B8"/>
    <mergeCell ref="C7:C8"/>
    <mergeCell ref="A6:E6"/>
    <mergeCell ref="D1:E1"/>
    <mergeCell ref="C2:E2"/>
    <mergeCell ref="C3:E3"/>
    <mergeCell ref="C4:E4"/>
  </mergeCells>
  <printOptions/>
  <pageMargins left="0.7480314960629921" right="0.7480314960629921" top="0.46" bottom="0.35" header="0.28" footer="0.19"/>
  <pageSetup firstPageNumber="1" useFirstPageNumber="1"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Ивановна</dc:creator>
  <cp:keywords/>
  <dc:description/>
  <cp:lastModifiedBy>Любовь</cp:lastModifiedBy>
  <cp:lastPrinted>2019-11-07T07:46:20Z</cp:lastPrinted>
  <dcterms:created xsi:type="dcterms:W3CDTF">2017-11-12T08:59:16Z</dcterms:created>
  <dcterms:modified xsi:type="dcterms:W3CDTF">2019-11-11T11:17:02Z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