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<sst xmlns="http://schemas.openxmlformats.org/spreadsheetml/2006/main" count="154" uniqueCount="147">
  <si>
    <r>
      <t>П</t>
    </r>
    <r>
      <rPr>
        <b/>
        <sz val="10"/>
        <rFont val="Times New Roman"/>
        <family val="1"/>
      </rPr>
      <t>риложение 6</t>
    </r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</si>
  <si>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</si>
  <si>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</si>
  <si>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</si>
  <si>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</si>
  <si>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</si>
  <si>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</si>
  <si>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</si>
  <si>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</si>
  <si>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</si>
  <si>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rFont val="Times New Roman"/>
        <family val="1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</si>
  <si>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</si>
  <si>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</si>
  <si>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</si>
  <si>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</si>
  <si>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</si>
  <si>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</si>
  <si>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</si>
  <si>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</si>
  <si>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</si>
  <si>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</si>
  <si>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</si>
  <si>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</si>
  <si>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</si>
  <si>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</si>
  <si>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</si>
  <si>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</si>
  <si>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</si>
  <si>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</si>
  <si>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</si>
  <si>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</si>
  <si>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</si>
  <si>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</si>
  <si>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</si>
  <si>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</si>
  <si>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</si>
  <si>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</si>
  <si>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rFont val="Calibri"/>
        <family val="2"/>
      </rPr>
      <t xml:space="preserve"> </t>
    </r>
    <r>
      <rPr>
        <b/>
        <sz val="12"/>
        <rFont val="Times New Roman"/>
        <family val="1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</si>
  <si>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</si>
  <si>
    <r>
      <t>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</si>
  <si>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</si>
  <si>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</si>
  <si>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</si>
  <si>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</si>
  <si>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</si>
  <si>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</si>
  <si>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</si>
  <si>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</si>
  <si>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</si>
  <si>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</si>
  <si>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</si>
  <si>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</si>
  <si>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</si>
  <si>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</si>
  <si>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</si>
  <si>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</si>
  <si>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</si>
  <si>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</si>
  <si>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</si>
  <si>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</si>
  <si>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indexed="8"/>
        <rFont val="Times New Roman"/>
        <family val="1"/>
      </rPr>
      <t>(Иные бюджетные ассигнования)</t>
    </r>
  </si>
  <si>
    <r>
      <t xml:space="preserve">Исполнение судебных актов Российской Федерации и мировых соглашений по возмещению причиненного вреда </t>
    </r>
    <r>
      <rPr>
        <sz val="12"/>
        <color indexed="8"/>
        <rFont val="Times New Roman"/>
        <family val="1"/>
      </rPr>
      <t>(Иные бюджетные ассигнования)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</si>
  <si>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</si>
  <si>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 первичного воинского учета  на территориях, где отсутствуют военные (</t>
    </r>
    <r>
      <rPr>
        <sz val="12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</si>
  <si>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</si>
  <si>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Всего</t>
  </si>
  <si>
    <t>Вид расходов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</si>
  <si>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</si>
  <si>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</si>
  <si>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</si>
  <si>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</si>
  <si>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</si>
  <si>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</si>
  <si>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</si>
  <si>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</si>
  <si>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</si>
  <si>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</si>
  <si>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</si>
  <si>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</si>
  <si>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</si>
  <si>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</si>
  <si>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</si>
  <si>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</si>
  <si>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</si>
  <si>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</si>
  <si>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</si>
  <si>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</si>
  <si>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</si>
  <si>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</si>
  <si>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</si>
  <si>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</si>
  <si>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</si>
  <si>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</si>
  <si>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</si>
  <si>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</si>
  <si>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</si>
  <si>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</si>
  <si>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</si>
  <si>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</si>
  <si>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</si>
  <si>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</si>
  <si>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</si>
  <si>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</si>
  <si>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</si>
  <si>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</si>
  <si>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</si>
  <si>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</si>
  <si>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</si>
  <si>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</si>
  <si>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</si>
  <si>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</si>
  <si>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</si>
  <si>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</si>
  <si>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</si>
  <si>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</si>
  <si>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</si>
  <si>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</si>
  <si>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</si>
  <si>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03000000000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</si>
  <si>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</si>
  <si>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</si>
  <si>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0610100270</t>
  </si>
  <si>
    <t>0610100340</t>
  </si>
  <si>
    <r>
      <t xml:space="preserve">Субсидии бюджетам муниципальных образований на благоустройство по наказам избирателей депутатам Ивановской областной Думы </t>
    </r>
    <r>
      <rPr>
        <sz val="12"/>
        <color indexed="8"/>
        <rFont val="Times New Roman"/>
        <family val="1"/>
      </rPr>
      <t>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</si>
  <si>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0510182000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</si>
  <si>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</si>
  <si>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0510100480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</si>
  <si>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</si>
  <si>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3100000000</t>
  </si>
  <si>
    <t>3190000000</t>
  </si>
  <si>
    <t>3190020310</t>
  </si>
  <si>
    <t>3190020350</t>
  </si>
  <si>
    <t>3200000000</t>
  </si>
  <si>
    <t>3290000000</t>
  </si>
  <si>
    <t>3290051180</t>
  </si>
  <si>
    <t>3190050360</t>
  </si>
  <si>
    <t xml:space="preserve">                                                                                                         на 2019 год и плановый период 2020 -2021 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</si>
  <si>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2019 год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</si>
  <si>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</si>
  <si>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</si>
  <si>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3190020320</t>
  </si>
  <si>
    <t>3190020330</t>
  </si>
  <si>
    <t>3190020340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</si>
  <si>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</si>
  <si>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Строительство новых колодцев (Бюджетные инвестиции в объекты капитального строительства государственной (муниципальной) собственности)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</si>
  <si>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</si>
  <si>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Сумма, руб.            2019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</si>
</sst>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192" fontId="7" fillId="0" borderId="11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192" fontId="6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zoomScalePageLayoutView="0" workbookViewId="0" topLeftCell="A6">
      <selection activeCell="D82" sqref="D82"/>
    </sheetView>
  </sheetViews>
  <sheetFormatPr defaultColWidth="9.140625" defaultRowHeight="12.75"/>
  <cols>
    <col min="1" max="1" width="39.8515625" style="0" customWidth="1"/>
    <col min="2" max="2" width="18.28125" style="12" customWidth="1"/>
    <col min="3" max="3" width="12.8515625" style="0" customWidth="1"/>
    <col min="4" max="4" width="20.00390625" style="0" customWidth="1"/>
  </cols>
  <sheetData>
    <row r="1" spans="3:4" ht="12.75">
      <c r="C1" s="28" t="s">
        <v>0</v>
      </c>
      <c r="D1" s="28"/>
    </row>
    <row r="2" spans="2:4" ht="12.75">
      <c r="B2" s="29" t="s">
        <v>1</v>
      </c>
      <c r="C2" s="29"/>
      <c r="D2" s="29"/>
    </row>
    <row r="3" spans="2:4" ht="12.75">
      <c r="B3" s="29" t="s">
        <v>2</v>
      </c>
      <c r="C3" s="29"/>
      <c r="D3" s="29"/>
    </row>
    <row r="4" spans="2:4" ht="12.75">
      <c r="B4" s="29" t="s">
        <v>136</v>
      </c>
      <c r="C4" s="29"/>
      <c r="D4" s="29"/>
    </row>
    <row r="5" ht="12.75">
      <c r="A5" s="1"/>
    </row>
    <row r="6" spans="1:4" ht="99.75" customHeight="1">
      <c r="A6" s="30" t="s">
        <v>137</v>
      </c>
      <c r="B6" s="30"/>
      <c r="C6" s="30"/>
      <c r="D6" s="30"/>
    </row>
    <row r="7" spans="1:4" ht="34.5" customHeight="1">
      <c r="A7" s="6" t="s">
        <v>3</v>
      </c>
      <c r="B7" s="13" t="s">
        <v>4</v>
      </c>
      <c r="C7" s="2" t="s">
        <v>66</v>
      </c>
      <c r="D7" s="19" t="s">
        <v>146</v>
      </c>
    </row>
    <row r="8" spans="1:4" ht="67.5" customHeight="1">
      <c r="A8" s="3" t="s">
        <v>5</v>
      </c>
      <c r="B8" s="14" t="s">
        <v>68</v>
      </c>
      <c r="C8" s="4"/>
      <c r="D8" s="20">
        <f>D9</f>
        <v>141000</v>
      </c>
    </row>
    <row r="9" spans="1:4" ht="58.5" customHeight="1">
      <c r="A9" s="3" t="s">
        <v>6</v>
      </c>
      <c r="B9" s="14" t="s">
        <v>69</v>
      </c>
      <c r="C9" s="4"/>
      <c r="D9" s="20">
        <f>D10</f>
        <v>141000</v>
      </c>
    </row>
    <row r="10" spans="1:4" ht="54" customHeight="1">
      <c r="A10" s="5" t="s">
        <v>7</v>
      </c>
      <c r="B10" s="15" t="s">
        <v>70</v>
      </c>
      <c r="C10" s="4"/>
      <c r="D10" s="21">
        <f>D11+D12</f>
        <v>141000</v>
      </c>
    </row>
    <row r="11" spans="1:4" ht="84.75" customHeight="1">
      <c r="A11" s="5" t="s">
        <v>8</v>
      </c>
      <c r="B11" s="15" t="s">
        <v>71</v>
      </c>
      <c r="C11" s="2">
        <v>200</v>
      </c>
      <c r="D11" s="21">
        <f>85000+36000</f>
        <v>121000</v>
      </c>
    </row>
    <row r="12" spans="1:4" ht="103.5" customHeight="1">
      <c r="A12" s="7" t="s">
        <v>138</v>
      </c>
      <c r="B12" s="13" t="s">
        <v>72</v>
      </c>
      <c r="C12" s="6">
        <v>600</v>
      </c>
      <c r="D12" s="19">
        <v>20000</v>
      </c>
    </row>
    <row r="13" spans="1:4" ht="57.75" customHeight="1">
      <c r="A13" s="3" t="s">
        <v>9</v>
      </c>
      <c r="B13" s="14" t="s">
        <v>73</v>
      </c>
      <c r="C13" s="4"/>
      <c r="D13" s="20">
        <f>D14+D22+D25+D29+D32</f>
        <v>3600147.72</v>
      </c>
    </row>
    <row r="14" spans="1:4" ht="50.25" customHeight="1">
      <c r="A14" s="3" t="s">
        <v>10</v>
      </c>
      <c r="B14" s="14" t="s">
        <v>74</v>
      </c>
      <c r="C14" s="4"/>
      <c r="D14" s="20">
        <f>D15+D18</f>
        <v>3256163.2</v>
      </c>
    </row>
    <row r="15" spans="1:4" ht="70.5" customHeight="1">
      <c r="A15" s="5" t="s">
        <v>11</v>
      </c>
      <c r="B15" s="15" t="s">
        <v>75</v>
      </c>
      <c r="C15" s="2"/>
      <c r="D15" s="21">
        <f>D16</f>
        <v>641172.2</v>
      </c>
    </row>
    <row r="16" spans="1:4" ht="34.5" customHeight="1">
      <c r="A16" s="27" t="s">
        <v>12</v>
      </c>
      <c r="B16" s="24" t="s">
        <v>76</v>
      </c>
      <c r="C16" s="25">
        <v>100</v>
      </c>
      <c r="D16" s="26">
        <v>641172.2</v>
      </c>
    </row>
    <row r="17" spans="1:4" ht="108" customHeight="1">
      <c r="A17" s="27"/>
      <c r="B17" s="24"/>
      <c r="C17" s="25"/>
      <c r="D17" s="26"/>
    </row>
    <row r="18" spans="1:4" ht="51.75" customHeight="1">
      <c r="A18" s="5" t="s">
        <v>13</v>
      </c>
      <c r="B18" s="15" t="s">
        <v>77</v>
      </c>
      <c r="C18" s="2"/>
      <c r="D18" s="21">
        <f>D19+D20+D21</f>
        <v>2614991</v>
      </c>
    </row>
    <row r="19" spans="1:4" ht="160.5" customHeight="1">
      <c r="A19" s="8" t="s">
        <v>14</v>
      </c>
      <c r="B19" s="15" t="s">
        <v>78</v>
      </c>
      <c r="C19" s="2">
        <v>100</v>
      </c>
      <c r="D19" s="21">
        <v>1952012</v>
      </c>
    </row>
    <row r="20" spans="1:4" ht="87" customHeight="1">
      <c r="A20" s="8" t="s">
        <v>15</v>
      </c>
      <c r="B20" s="15" t="s">
        <v>78</v>
      </c>
      <c r="C20" s="2">
        <v>200</v>
      </c>
      <c r="D20" s="21">
        <f>674829-14000</f>
        <v>660829</v>
      </c>
    </row>
    <row r="21" spans="1:4" ht="69" customHeight="1">
      <c r="A21" s="8" t="s">
        <v>16</v>
      </c>
      <c r="B21" s="15" t="s">
        <v>78</v>
      </c>
      <c r="C21" s="2">
        <v>800</v>
      </c>
      <c r="D21" s="21">
        <v>2150</v>
      </c>
    </row>
    <row r="22" spans="1:4" ht="55.5" customHeight="1">
      <c r="A22" s="3" t="s">
        <v>17</v>
      </c>
      <c r="B22" s="14" t="s">
        <v>79</v>
      </c>
      <c r="C22" s="4"/>
      <c r="D22" s="20">
        <f>D23</f>
        <v>14000</v>
      </c>
    </row>
    <row r="23" spans="1:4" ht="53.25" customHeight="1">
      <c r="A23" s="5" t="s">
        <v>18</v>
      </c>
      <c r="B23" s="15" t="s">
        <v>80</v>
      </c>
      <c r="C23" s="2"/>
      <c r="D23" s="21">
        <f>D24</f>
        <v>14000</v>
      </c>
    </row>
    <row r="24" spans="1:4" ht="86.25" customHeight="1">
      <c r="A24" s="7" t="s">
        <v>19</v>
      </c>
      <c r="B24" s="13" t="s">
        <v>81</v>
      </c>
      <c r="C24" s="6">
        <v>200</v>
      </c>
      <c r="D24" s="19">
        <v>14000</v>
      </c>
    </row>
    <row r="25" spans="1:4" ht="57" customHeight="1">
      <c r="A25" s="3" t="s">
        <v>20</v>
      </c>
      <c r="B25" s="14" t="s">
        <v>82</v>
      </c>
      <c r="C25" s="4"/>
      <c r="D25" s="20">
        <f>D26</f>
        <v>9000</v>
      </c>
    </row>
    <row r="26" spans="1:4" ht="53.25" customHeight="1">
      <c r="A26" s="5" t="s">
        <v>21</v>
      </c>
      <c r="B26" s="15" t="s">
        <v>83</v>
      </c>
      <c r="C26" s="2"/>
      <c r="D26" s="21">
        <f>D27+D28</f>
        <v>9000</v>
      </c>
    </row>
    <row r="27" spans="1:4" ht="147.75" customHeight="1">
      <c r="A27" s="5" t="s">
        <v>67</v>
      </c>
      <c r="B27" s="13" t="s">
        <v>84</v>
      </c>
      <c r="C27" s="6">
        <v>200</v>
      </c>
      <c r="D27" s="19">
        <v>5000</v>
      </c>
    </row>
    <row r="28" spans="1:4" ht="72" customHeight="1">
      <c r="A28" s="5" t="s">
        <v>22</v>
      </c>
      <c r="B28" s="15" t="s">
        <v>85</v>
      </c>
      <c r="C28" s="2">
        <v>800</v>
      </c>
      <c r="D28" s="21">
        <v>4000</v>
      </c>
    </row>
    <row r="29" spans="1:4" ht="47.25">
      <c r="A29" s="3" t="s">
        <v>23</v>
      </c>
      <c r="B29" s="14" t="s">
        <v>86</v>
      </c>
      <c r="C29" s="4"/>
      <c r="D29" s="20">
        <v>300000</v>
      </c>
    </row>
    <row r="30" spans="1:4" ht="104.25" customHeight="1">
      <c r="A30" s="5" t="s">
        <v>24</v>
      </c>
      <c r="B30" s="15" t="s">
        <v>87</v>
      </c>
      <c r="C30" s="2"/>
      <c r="D30" s="21">
        <v>300000</v>
      </c>
    </row>
    <row r="31" spans="1:4" ht="120" customHeight="1">
      <c r="A31" s="9" t="s">
        <v>25</v>
      </c>
      <c r="B31" s="13" t="s">
        <v>88</v>
      </c>
      <c r="C31" s="6">
        <v>300</v>
      </c>
      <c r="D31" s="19">
        <v>300000</v>
      </c>
    </row>
    <row r="32" spans="1:4" ht="68.25" customHeight="1">
      <c r="A32" s="3" t="s">
        <v>26</v>
      </c>
      <c r="B32" s="14" t="s">
        <v>89</v>
      </c>
      <c r="C32" s="4"/>
      <c r="D32" s="20">
        <f>D33</f>
        <v>20984.52</v>
      </c>
    </row>
    <row r="33" spans="1:4" ht="103.5" customHeight="1">
      <c r="A33" s="5" t="s">
        <v>27</v>
      </c>
      <c r="B33" s="15" t="s">
        <v>90</v>
      </c>
      <c r="C33" s="2"/>
      <c r="D33" s="21">
        <f>D34</f>
        <v>20984.52</v>
      </c>
    </row>
    <row r="34" spans="1:4" ht="156">
      <c r="A34" s="5" t="s">
        <v>28</v>
      </c>
      <c r="B34" s="15" t="s">
        <v>91</v>
      </c>
      <c r="C34" s="2">
        <v>200</v>
      </c>
      <c r="D34" s="21">
        <v>20984.52</v>
      </c>
    </row>
    <row r="35" spans="1:4" ht="63">
      <c r="A35" s="3" t="s">
        <v>29</v>
      </c>
      <c r="B35" s="14" t="s">
        <v>92</v>
      </c>
      <c r="C35" s="4"/>
      <c r="D35" s="20">
        <f>D36</f>
        <v>10000</v>
      </c>
    </row>
    <row r="36" spans="1:4" ht="52.5" customHeight="1">
      <c r="A36" s="3" t="s">
        <v>30</v>
      </c>
      <c r="B36" s="14" t="s">
        <v>93</v>
      </c>
      <c r="C36" s="4"/>
      <c r="D36" s="20">
        <f>D37</f>
        <v>10000</v>
      </c>
    </row>
    <row r="37" spans="1:4" ht="63">
      <c r="A37" s="5" t="s">
        <v>31</v>
      </c>
      <c r="B37" s="15" t="s">
        <v>94</v>
      </c>
      <c r="C37" s="2"/>
      <c r="D37" s="21">
        <f>D38</f>
        <v>10000</v>
      </c>
    </row>
    <row r="38" spans="1:4" ht="67.5" customHeight="1">
      <c r="A38" s="5" t="s">
        <v>32</v>
      </c>
      <c r="B38" s="15" t="s">
        <v>95</v>
      </c>
      <c r="C38" s="2">
        <v>200</v>
      </c>
      <c r="D38" s="21">
        <v>10000</v>
      </c>
    </row>
    <row r="39" spans="1:4" ht="63">
      <c r="A39" s="3" t="s">
        <v>33</v>
      </c>
      <c r="B39" s="14" t="s">
        <v>96</v>
      </c>
      <c r="C39" s="4"/>
      <c r="D39" s="20">
        <f>D40+D44</f>
        <v>223439.08000000002</v>
      </c>
    </row>
    <row r="40" spans="1:4" ht="63">
      <c r="A40" s="3" t="s">
        <v>34</v>
      </c>
      <c r="B40" s="14" t="s">
        <v>97</v>
      </c>
      <c r="C40" s="4"/>
      <c r="D40" s="20">
        <f>D41</f>
        <v>100000</v>
      </c>
    </row>
    <row r="41" spans="1:4" ht="51" customHeight="1">
      <c r="A41" s="5" t="s">
        <v>35</v>
      </c>
      <c r="B41" s="15" t="s">
        <v>98</v>
      </c>
      <c r="C41" s="2"/>
      <c r="D41" s="21">
        <f>D42</f>
        <v>100000</v>
      </c>
    </row>
    <row r="42" spans="1:4" ht="49.5" customHeight="1">
      <c r="A42" s="23" t="s">
        <v>36</v>
      </c>
      <c r="B42" s="24" t="s">
        <v>99</v>
      </c>
      <c r="C42" s="25">
        <v>200</v>
      </c>
      <c r="D42" s="26">
        <v>100000</v>
      </c>
    </row>
    <row r="43" spans="1:4" ht="45.75" customHeight="1">
      <c r="A43" s="23"/>
      <c r="B43" s="24"/>
      <c r="C43" s="25"/>
      <c r="D43" s="26"/>
    </row>
    <row r="44" spans="1:4" ht="47.25">
      <c r="A44" s="10" t="s">
        <v>37</v>
      </c>
      <c r="B44" s="16" t="s">
        <v>100</v>
      </c>
      <c r="C44" s="11"/>
      <c r="D44" s="22">
        <f>D45</f>
        <v>123439.08</v>
      </c>
    </row>
    <row r="45" spans="1:4" ht="49.5" customHeight="1">
      <c r="A45" s="5" t="s">
        <v>38</v>
      </c>
      <c r="B45" s="15" t="s">
        <v>101</v>
      </c>
      <c r="C45" s="2"/>
      <c r="D45" s="21">
        <f>D46</f>
        <v>123439.08</v>
      </c>
    </row>
    <row r="46" spans="1:4" ht="85.5" customHeight="1">
      <c r="A46" s="5" t="s">
        <v>39</v>
      </c>
      <c r="B46" s="15" t="s">
        <v>102</v>
      </c>
      <c r="C46" s="2">
        <v>200</v>
      </c>
      <c r="D46" s="21">
        <v>123439.08</v>
      </c>
    </row>
    <row r="47" spans="1:4" ht="78.75">
      <c r="A47" s="3" t="s">
        <v>40</v>
      </c>
      <c r="B47" s="14" t="s">
        <v>103</v>
      </c>
      <c r="C47" s="4"/>
      <c r="D47" s="20">
        <f>D48+D54+D57</f>
        <v>733157.2</v>
      </c>
    </row>
    <row r="48" spans="1:4" ht="63">
      <c r="A48" s="3" t="s">
        <v>41</v>
      </c>
      <c r="B48" s="14" t="s">
        <v>104</v>
      </c>
      <c r="C48" s="4"/>
      <c r="D48" s="20">
        <f>D49</f>
        <v>585200</v>
      </c>
    </row>
    <row r="49" spans="1:4" ht="31.5">
      <c r="A49" s="5" t="s">
        <v>42</v>
      </c>
      <c r="B49" s="15" t="s">
        <v>105</v>
      </c>
      <c r="C49" s="2"/>
      <c r="D49" s="21">
        <f>D50+D51+D52+D53</f>
        <v>585200</v>
      </c>
    </row>
    <row r="50" spans="1:4" ht="66.75" customHeight="1">
      <c r="A50" s="5" t="s">
        <v>43</v>
      </c>
      <c r="B50" s="15" t="s">
        <v>106</v>
      </c>
      <c r="C50" s="2">
        <v>200</v>
      </c>
      <c r="D50" s="21">
        <v>485000</v>
      </c>
    </row>
    <row r="51" spans="1:4" ht="95.25" customHeight="1">
      <c r="A51" s="17" t="s">
        <v>44</v>
      </c>
      <c r="B51" s="13" t="s">
        <v>107</v>
      </c>
      <c r="C51" s="6">
        <v>200</v>
      </c>
      <c r="D51" s="19">
        <v>100200</v>
      </c>
    </row>
    <row r="52" spans="1:4" ht="95.25" customHeight="1" hidden="1">
      <c r="A52" s="17" t="s">
        <v>125</v>
      </c>
      <c r="B52" s="13" t="s">
        <v>126</v>
      </c>
      <c r="C52" s="6">
        <v>200</v>
      </c>
      <c r="D52" s="19">
        <v>0</v>
      </c>
    </row>
    <row r="53" spans="1:4" ht="95.25" customHeight="1" hidden="1">
      <c r="A53" s="18" t="s">
        <v>123</v>
      </c>
      <c r="B53" s="13" t="s">
        <v>124</v>
      </c>
      <c r="C53" s="6">
        <v>200</v>
      </c>
      <c r="D53" s="19">
        <v>0</v>
      </c>
    </row>
    <row r="54" spans="1:4" ht="47.25">
      <c r="A54" s="3" t="s">
        <v>45</v>
      </c>
      <c r="B54" s="14" t="s">
        <v>108</v>
      </c>
      <c r="C54" s="4"/>
      <c r="D54" s="20">
        <f>D55</f>
        <v>0</v>
      </c>
    </row>
    <row r="55" spans="1:4" ht="47.25">
      <c r="A55" s="5" t="s">
        <v>46</v>
      </c>
      <c r="B55" s="15" t="s">
        <v>109</v>
      </c>
      <c r="C55" s="2"/>
      <c r="D55" s="21">
        <f>D56</f>
        <v>0</v>
      </c>
    </row>
    <row r="56" spans="1:4" ht="70.5" customHeight="1">
      <c r="A56" s="7" t="s">
        <v>47</v>
      </c>
      <c r="B56" s="13" t="s">
        <v>110</v>
      </c>
      <c r="C56" s="6">
        <v>200</v>
      </c>
      <c r="D56" s="19">
        <v>0</v>
      </c>
    </row>
    <row r="57" spans="1:4" ht="47.25">
      <c r="A57" s="3" t="s">
        <v>48</v>
      </c>
      <c r="B57" s="14" t="s">
        <v>111</v>
      </c>
      <c r="C57" s="4"/>
      <c r="D57" s="20">
        <f>D58</f>
        <v>147957.2</v>
      </c>
    </row>
    <row r="58" spans="1:4" ht="53.25" customHeight="1">
      <c r="A58" s="5" t="s">
        <v>49</v>
      </c>
      <c r="B58" s="15" t="s">
        <v>112</v>
      </c>
      <c r="C58" s="2"/>
      <c r="D58" s="21">
        <f>D59</f>
        <v>147957.2</v>
      </c>
    </row>
    <row r="59" spans="1:4" ht="84.75" customHeight="1">
      <c r="A59" s="7" t="s">
        <v>50</v>
      </c>
      <c r="B59" s="13" t="s">
        <v>113</v>
      </c>
      <c r="C59" s="6">
        <v>200</v>
      </c>
      <c r="D59" s="19">
        <v>147957.2</v>
      </c>
    </row>
    <row r="60" spans="1:4" ht="47.25">
      <c r="A60" s="3" t="s">
        <v>51</v>
      </c>
      <c r="B60" s="14" t="s">
        <v>114</v>
      </c>
      <c r="C60" s="4"/>
      <c r="D60" s="20">
        <f>D61</f>
        <v>1629107</v>
      </c>
    </row>
    <row r="61" spans="1:4" ht="68.25" customHeight="1">
      <c r="A61" s="3" t="s">
        <v>52</v>
      </c>
      <c r="B61" s="14" t="s">
        <v>115</v>
      </c>
      <c r="C61" s="4"/>
      <c r="D61" s="20">
        <f>D62</f>
        <v>1629107</v>
      </c>
    </row>
    <row r="62" spans="1:4" ht="31.5">
      <c r="A62" s="5" t="s">
        <v>53</v>
      </c>
      <c r="B62" s="15" t="s">
        <v>116</v>
      </c>
      <c r="C62" s="2"/>
      <c r="D62" s="21">
        <f>D63+D64+D65+D66+D67</f>
        <v>1629107</v>
      </c>
    </row>
    <row r="63" spans="1:4" ht="157.5">
      <c r="A63" s="5" t="s">
        <v>54</v>
      </c>
      <c r="B63" s="15" t="s">
        <v>117</v>
      </c>
      <c r="C63" s="2">
        <v>100</v>
      </c>
      <c r="D63" s="21">
        <v>654799</v>
      </c>
    </row>
    <row r="64" spans="1:4" ht="77.25">
      <c r="A64" s="5" t="s">
        <v>55</v>
      </c>
      <c r="B64" s="15" t="s">
        <v>117</v>
      </c>
      <c r="C64" s="2">
        <v>200</v>
      </c>
      <c r="D64" s="21">
        <v>434125</v>
      </c>
    </row>
    <row r="65" spans="1:4" ht="63">
      <c r="A65" s="5" t="s">
        <v>56</v>
      </c>
      <c r="B65" s="15" t="s">
        <v>117</v>
      </c>
      <c r="C65" s="2">
        <v>800</v>
      </c>
      <c r="D65" s="21">
        <v>300</v>
      </c>
    </row>
    <row r="66" spans="1:4" ht="220.5">
      <c r="A66" s="5" t="s">
        <v>119</v>
      </c>
      <c r="B66" s="15" t="s">
        <v>121</v>
      </c>
      <c r="C66" s="2">
        <v>100</v>
      </c>
      <c r="D66" s="21">
        <v>161965</v>
      </c>
    </row>
    <row r="67" spans="1:4" ht="252">
      <c r="A67" s="5" t="s">
        <v>120</v>
      </c>
      <c r="B67" s="15" t="s">
        <v>122</v>
      </c>
      <c r="C67" s="2">
        <v>100</v>
      </c>
      <c r="D67" s="21">
        <v>377918</v>
      </c>
    </row>
    <row r="68" spans="1:4" ht="63">
      <c r="A68" s="3" t="s">
        <v>57</v>
      </c>
      <c r="B68" s="14" t="s">
        <v>118</v>
      </c>
      <c r="C68" s="4"/>
      <c r="D68" s="20">
        <f>D69+D78</f>
        <v>812920.7</v>
      </c>
    </row>
    <row r="69" spans="1:4" ht="63">
      <c r="A69" s="3" t="s">
        <v>58</v>
      </c>
      <c r="B69" s="14" t="s">
        <v>128</v>
      </c>
      <c r="C69" s="4"/>
      <c r="D69" s="20">
        <f>D70</f>
        <v>732700.7</v>
      </c>
    </row>
    <row r="70" spans="1:4" ht="21.75" customHeight="1">
      <c r="A70" s="3" t="s">
        <v>59</v>
      </c>
      <c r="B70" s="14" t="s">
        <v>129</v>
      </c>
      <c r="C70" s="4"/>
      <c r="D70" s="20">
        <f>D71+D76+D77+D72+D73+D74+D75</f>
        <v>732700.7</v>
      </c>
    </row>
    <row r="71" spans="1:4" ht="47.25">
      <c r="A71" s="5" t="s">
        <v>60</v>
      </c>
      <c r="B71" s="15" t="s">
        <v>130</v>
      </c>
      <c r="C71" s="2">
        <v>800</v>
      </c>
      <c r="D71" s="21">
        <v>10000</v>
      </c>
    </row>
    <row r="72" spans="1:4" ht="71.25" customHeight="1">
      <c r="A72" s="5" t="s">
        <v>139</v>
      </c>
      <c r="B72" s="15" t="s">
        <v>140</v>
      </c>
      <c r="C72" s="2">
        <v>200</v>
      </c>
      <c r="D72" s="21">
        <v>419332.5</v>
      </c>
    </row>
    <row r="73" spans="1:4" ht="78.75">
      <c r="A73" s="18" t="s">
        <v>143</v>
      </c>
      <c r="B73" s="15" t="s">
        <v>141</v>
      </c>
      <c r="C73" s="2">
        <v>200</v>
      </c>
      <c r="D73" s="21">
        <v>130680</v>
      </c>
    </row>
    <row r="74" spans="1:4" ht="78.75">
      <c r="A74" s="18" t="s">
        <v>144</v>
      </c>
      <c r="B74" s="15" t="s">
        <v>141</v>
      </c>
      <c r="C74" s="2">
        <v>400</v>
      </c>
      <c r="D74" s="21">
        <v>99000</v>
      </c>
    </row>
    <row r="75" spans="1:4" ht="78.75">
      <c r="A75" s="5" t="s">
        <v>145</v>
      </c>
      <c r="B75" s="15" t="s">
        <v>142</v>
      </c>
      <c r="C75" s="2">
        <v>200</v>
      </c>
      <c r="D75" s="21">
        <v>63279</v>
      </c>
    </row>
    <row r="76" spans="1:4" ht="78.75">
      <c r="A76" s="5" t="s">
        <v>61</v>
      </c>
      <c r="B76" s="15" t="s">
        <v>131</v>
      </c>
      <c r="C76" s="2">
        <v>800</v>
      </c>
      <c r="D76" s="21">
        <v>10000</v>
      </c>
    </row>
    <row r="77" spans="1:4" ht="118.5" customHeight="1">
      <c r="A77" s="5" t="s">
        <v>127</v>
      </c>
      <c r="B77" s="15" t="s">
        <v>135</v>
      </c>
      <c r="C77" s="2">
        <v>200</v>
      </c>
      <c r="D77" s="21">
        <v>409.2</v>
      </c>
    </row>
    <row r="78" spans="1:4" ht="71.25" customHeight="1">
      <c r="A78" s="3" t="s">
        <v>62</v>
      </c>
      <c r="B78" s="14" t="s">
        <v>132</v>
      </c>
      <c r="C78" s="4"/>
      <c r="D78" s="20">
        <f>D79</f>
        <v>80220</v>
      </c>
    </row>
    <row r="79" spans="1:4" ht="22.5" customHeight="1">
      <c r="A79" s="3" t="s">
        <v>59</v>
      </c>
      <c r="B79" s="14" t="s">
        <v>133</v>
      </c>
      <c r="C79" s="4"/>
      <c r="D79" s="20">
        <f>D80+D81</f>
        <v>80220</v>
      </c>
    </row>
    <row r="80" spans="1:4" ht="189">
      <c r="A80" s="8" t="s">
        <v>63</v>
      </c>
      <c r="B80" s="15" t="s">
        <v>134</v>
      </c>
      <c r="C80" s="2">
        <v>100</v>
      </c>
      <c r="D80" s="21">
        <v>77338.8</v>
      </c>
    </row>
    <row r="81" spans="1:4" ht="115.5" customHeight="1">
      <c r="A81" s="8" t="s">
        <v>64</v>
      </c>
      <c r="B81" s="15" t="s">
        <v>134</v>
      </c>
      <c r="C81" s="2">
        <v>200</v>
      </c>
      <c r="D81" s="21">
        <v>2881.2</v>
      </c>
    </row>
    <row r="82" spans="1:4" ht="15.75">
      <c r="A82" s="3" t="s">
        <v>65</v>
      </c>
      <c r="B82" s="15"/>
      <c r="C82" s="2"/>
      <c r="D82" s="20">
        <f>D8+D13+D35+D39+D47+D60+D68</f>
        <v>7149771.7</v>
      </c>
    </row>
  </sheetData>
  <sheetProtection/>
  <mergeCells count="13">
    <mergeCell ref="C1:D1"/>
    <mergeCell ref="B2:D2"/>
    <mergeCell ref="B3:D3"/>
    <mergeCell ref="B4:D4"/>
    <mergeCell ref="A6:D6"/>
    <mergeCell ref="A42:A43"/>
    <mergeCell ref="B42:B43"/>
    <mergeCell ref="C42:C43"/>
    <mergeCell ref="D42:D43"/>
    <mergeCell ref="A16:A17"/>
    <mergeCell ref="B16:B17"/>
    <mergeCell ref="C16:C17"/>
    <mergeCell ref="D16:D17"/>
  </mergeCells>
  <printOptions/>
  <pageMargins left="0.79" right="0.17" top="0.73" bottom="0.71" header="0.5118055555555556" footer="0.511805555555555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2018-12-19T11:54:51Z</cp:lastPrinted>
  <dcterms:created xsi:type="dcterms:W3CDTF">2017-11-12T08:38:18Z</dcterms:created>
  <dcterms:modified xsi:type="dcterms:W3CDTF">2018-12-19T11:55:18Z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