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8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7" i="1"/>
  <c r="C22"/>
  <c r="C18"/>
  <c r="C15"/>
  <c r="E13"/>
  <c r="E19"/>
  <c r="D19"/>
  <c r="E34"/>
  <c r="D34"/>
  <c r="E32"/>
  <c r="D32"/>
  <c r="E30"/>
  <c r="D30"/>
  <c r="E28"/>
  <c r="D28"/>
  <c r="E25"/>
  <c r="D25"/>
  <c r="E23"/>
  <c r="D23"/>
  <c r="E21"/>
  <c r="D21"/>
  <c r="D13"/>
  <c r="C34"/>
  <c r="C32"/>
  <c r="C30"/>
  <c r="C28"/>
  <c r="C25"/>
  <c r="C23"/>
  <c r="C21"/>
  <c r="C19"/>
  <c r="C13"/>
  <c r="E36" l="1"/>
  <c r="D36"/>
  <c r="C36"/>
</calcChain>
</file>

<file path=xl/sharedStrings.xml><?xml version="1.0" encoding="utf-8"?>
<sst xmlns="http://schemas.openxmlformats.org/spreadsheetml/2006/main" count="57" uniqueCount="57">
  <si>
    <t>Приложение 8</t>
  </si>
  <si>
    <t xml:space="preserve">                                                                                                                                                                к решению Совета Введенского сельского поселения</t>
  </si>
  <si>
    <t>«О бюджете Введенского сельского поселения</t>
  </si>
  <si>
    <t>Раздел, подраздел</t>
  </si>
  <si>
    <t>Наименование</t>
  </si>
  <si>
    <t>Сумма, руб.</t>
  </si>
  <si>
    <t>2024 г.</t>
  </si>
  <si>
    <t>2025 г.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</si>
  <si>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</si>
  <si>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</si>
  <si>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</si>
  <si>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</si>
  <si>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</si>
  <si>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</si>
  <si>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</si>
  <si>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</si>
  <si>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</si>
  <si>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</si>
  <si>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</si>
  <si>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</si>
  <si>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</si>
  <si>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</si>
  <si>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</si>
  <si>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</si>
  <si>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</si>
  <si>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</si>
  <si>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</si>
  <si>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</si>
  <si>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</si>
  <si>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</si>
  <si>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</si>
  <si>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ВСЕГО</t>
  </si>
  <si>
    <t>0100</t>
  </si>
  <si>
    <t>0102</t>
  </si>
  <si>
    <t>0104</t>
  </si>
  <si>
    <t>0106</t>
  </si>
  <si>
    <t>0111</t>
  </si>
  <si>
    <t>0113</t>
  </si>
  <si>
    <t>0203</t>
  </si>
  <si>
    <t>0300</t>
  </si>
  <si>
    <t>0310</t>
  </si>
  <si>
    <t>0400</t>
  </si>
  <si>
    <t>0409</t>
  </si>
  <si>
    <t>0500</t>
  </si>
  <si>
    <t>0502</t>
  </si>
  <si>
    <t>0503</t>
  </si>
  <si>
    <t>0700</t>
  </si>
  <si>
    <t>0705</t>
  </si>
  <si>
    <t>0800</t>
  </si>
  <si>
    <t>0801</t>
  </si>
  <si>
    <t>1000</t>
  </si>
  <si>
    <t>на 2024 год и плановый период 2025 и 2026  годов»</t>
  </si>
  <si>
    <t>Распределение бюджетных ассигнований  бюджета Введенского сельского поселения по разделам и подразделам классификации расходов бюджетов на 2024 год и на плановый период 2025 и 2026 годов</t>
  </si>
  <si>
    <t>2026 г.</t>
  </si>
  <si>
    <t>к решению Совета Введенского сельского поселения</t>
  </si>
  <si>
    <t>Приложение 4</t>
  </si>
  <si>
    <t>от 23.05.2024 года № 13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</si>
</sst>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/>
    <xf numFmtId="0" fontId="8" fillId="0" borderId="0" xfId="0" applyFont="1" applyFill="1" applyAlignment="1"/>
    <xf numFmtId="0" fontId="0" fillId="0" borderId="0" xfId="0" applyFill="1"/>
    <xf numFmtId="164" fontId="7" fillId="0" borderId="3" xfId="0" applyNumberFormat="1" applyFont="1" applyFill="1" applyBorder="1" applyAlignment="1"/>
    <xf numFmtId="0" fontId="6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Fill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>
      <selection activeCell="B4" sqref="B4"/>
    </sheetView>
  </sheetViews>
  <sheetFormatPr defaultRowHeight="15"/>
  <cols>
    <col min="1" max="1" width="9.140625" style="13"/>
    <col min="2" max="2" width="63.28515625" style="5" customWidth="1"/>
    <col min="3" max="5" width="20.7109375" style="5" customWidth="1"/>
  </cols>
  <sheetData>
    <row r="1" spans="1:6">
      <c r="B1" s="18" t="s">
        <v>55</v>
      </c>
      <c r="C1" s="18"/>
      <c r="D1" s="18"/>
      <c r="E1" s="18"/>
      <c r="F1" s="15"/>
    </row>
    <row r="2" spans="1:6">
      <c r="B2" s="19" t="s">
        <v>54</v>
      </c>
      <c r="C2" s="19"/>
      <c r="D2" s="19"/>
      <c r="E2" s="19"/>
      <c r="F2" s="16"/>
    </row>
    <row r="3" spans="1:6">
      <c r="B3" s="20" t="s">
        <v>56</v>
      </c>
      <c r="C3" s="20"/>
      <c r="D3" s="20"/>
      <c r="E3" s="20"/>
      <c r="F3" s="17"/>
    </row>
    <row r="5" spans="1:6">
      <c r="A5" s="18" t="s">
        <v>0</v>
      </c>
      <c r="B5" s="18"/>
      <c r="C5" s="18"/>
      <c r="D5" s="18"/>
      <c r="E5" s="18"/>
    </row>
    <row r="6" spans="1:6">
      <c r="A6" s="19" t="s">
        <v>1</v>
      </c>
      <c r="B6" s="19"/>
      <c r="C6" s="19"/>
      <c r="D6" s="19"/>
      <c r="E6" s="19"/>
    </row>
    <row r="7" spans="1:6">
      <c r="A7" s="19" t="s">
        <v>2</v>
      </c>
      <c r="B7" s="19"/>
      <c r="C7" s="19"/>
      <c r="D7" s="19"/>
      <c r="E7" s="19"/>
    </row>
    <row r="8" spans="1:6">
      <c r="A8" s="19" t="s">
        <v>51</v>
      </c>
      <c r="B8" s="19"/>
      <c r="C8" s="19"/>
      <c r="D8" s="19"/>
      <c r="E8" s="19"/>
    </row>
    <row r="9" spans="1:6">
      <c r="A9" s="22"/>
      <c r="B9" s="22"/>
      <c r="C9" s="22"/>
      <c r="D9" s="22"/>
      <c r="E9" s="22"/>
    </row>
    <row r="10" spans="1:6" ht="46.5" customHeight="1">
      <c r="A10" s="23" t="s">
        <v>52</v>
      </c>
      <c r="B10" s="23"/>
      <c r="C10" s="23"/>
      <c r="D10" s="23"/>
      <c r="E10" s="23"/>
    </row>
    <row r="11" spans="1:6" ht="30.75" customHeight="1">
      <c r="A11" s="24" t="s">
        <v>3</v>
      </c>
      <c r="B11" s="25" t="s">
        <v>4</v>
      </c>
      <c r="C11" s="25" t="s">
        <v>5</v>
      </c>
      <c r="D11" s="25"/>
      <c r="E11" s="25"/>
    </row>
    <row r="12" spans="1:6" ht="15.75">
      <c r="A12" s="24"/>
      <c r="B12" s="25"/>
      <c r="C12" s="14" t="s">
        <v>6</v>
      </c>
      <c r="D12" s="10" t="s">
        <v>7</v>
      </c>
      <c r="E12" s="10" t="s">
        <v>53</v>
      </c>
    </row>
    <row r="13" spans="1:6" ht="18.75" customHeight="1">
      <c r="A13" s="11" t="s">
        <v>32</v>
      </c>
      <c r="B13" s="7" t="s">
        <v>8</v>
      </c>
      <c r="C13" s="1">
        <f>C14+C15+C16+C17+C18</f>
        <v>4636826.2699999996</v>
      </c>
      <c r="D13" s="1">
        <f t="shared" ref="D13:E13" si="0">D14+D15+D16+D17+D18</f>
        <v>4529022</v>
      </c>
      <c r="E13" s="1">
        <f t="shared" si="0"/>
        <v>4529022</v>
      </c>
    </row>
    <row r="14" spans="1:6" ht="39" customHeight="1">
      <c r="A14" s="12" t="s">
        <v>33</v>
      </c>
      <c r="B14" s="8" t="s">
        <v>9</v>
      </c>
      <c r="C14" s="2">
        <v>917778</v>
      </c>
      <c r="D14" s="2">
        <v>917778</v>
      </c>
      <c r="E14" s="2">
        <v>917778</v>
      </c>
    </row>
    <row r="15" spans="1:6" ht="54.75" customHeight="1">
      <c r="A15" s="12" t="s">
        <v>34</v>
      </c>
      <c r="B15" s="8" t="s">
        <v>10</v>
      </c>
      <c r="C15" s="2">
        <f>3334549.35+5500</f>
        <v>3340049.35</v>
      </c>
      <c r="D15" s="2">
        <v>3319080</v>
      </c>
      <c r="E15" s="2">
        <v>3319080</v>
      </c>
    </row>
    <row r="16" spans="1:6" ht="53.25" customHeight="1">
      <c r="A16" s="12" t="s">
        <v>35</v>
      </c>
      <c r="B16" s="8" t="s">
        <v>11</v>
      </c>
      <c r="C16" s="2">
        <v>44105.74</v>
      </c>
      <c r="D16" s="2">
        <v>0</v>
      </c>
      <c r="E16" s="2">
        <v>0</v>
      </c>
    </row>
    <row r="17" spans="1:5" ht="19.5" customHeight="1">
      <c r="A17" s="12" t="s">
        <v>36</v>
      </c>
      <c r="B17" s="8" t="s">
        <v>12</v>
      </c>
      <c r="C17" s="2">
        <v>10000</v>
      </c>
      <c r="D17" s="2">
        <v>10000</v>
      </c>
      <c r="E17" s="2">
        <v>10000</v>
      </c>
    </row>
    <row r="18" spans="1:5" ht="19.5" customHeight="1">
      <c r="A18" s="12" t="s">
        <v>37</v>
      </c>
      <c r="B18" s="8" t="s">
        <v>13</v>
      </c>
      <c r="C18" s="2">
        <f>314893.18+10000</f>
        <v>324893.18</v>
      </c>
      <c r="D18" s="2">
        <v>282164</v>
      </c>
      <c r="E18" s="2">
        <v>282164</v>
      </c>
    </row>
    <row r="19" spans="1:5" ht="16.5" customHeight="1">
      <c r="A19" s="11">
        <v>200</v>
      </c>
      <c r="B19" s="7" t="s">
        <v>14</v>
      </c>
      <c r="C19" s="1">
        <f>C20</f>
        <v>138300</v>
      </c>
      <c r="D19" s="1">
        <f>D20</f>
        <v>152110</v>
      </c>
      <c r="E19" s="1">
        <f>E20</f>
        <v>166160</v>
      </c>
    </row>
    <row r="20" spans="1:5" ht="17.25" customHeight="1">
      <c r="A20" s="12" t="s">
        <v>38</v>
      </c>
      <c r="B20" s="8" t="s">
        <v>15</v>
      </c>
      <c r="C20" s="2">
        <v>138300</v>
      </c>
      <c r="D20" s="2">
        <v>152110</v>
      </c>
      <c r="E20" s="2">
        <v>166160</v>
      </c>
    </row>
    <row r="21" spans="1:5" ht="39" customHeight="1">
      <c r="A21" s="11" t="s">
        <v>39</v>
      </c>
      <c r="B21" s="9" t="s">
        <v>16</v>
      </c>
      <c r="C21" s="1">
        <f>C22</f>
        <v>241296</v>
      </c>
      <c r="D21" s="1">
        <f t="shared" ref="D21:E21" si="1">D22</f>
        <v>70038</v>
      </c>
      <c r="E21" s="1">
        <f t="shared" si="1"/>
        <v>70038</v>
      </c>
    </row>
    <row r="22" spans="1:5" ht="18" customHeight="1">
      <c r="A22" s="12" t="s">
        <v>40</v>
      </c>
      <c r="B22" s="8" t="s">
        <v>17</v>
      </c>
      <c r="C22" s="2">
        <f>191296+50000</f>
        <v>241296</v>
      </c>
      <c r="D22" s="2">
        <v>70038</v>
      </c>
      <c r="E22" s="2">
        <v>70038</v>
      </c>
    </row>
    <row r="23" spans="1:5" ht="20.25" customHeight="1">
      <c r="A23" s="11" t="s">
        <v>41</v>
      </c>
      <c r="B23" s="7" t="s">
        <v>18</v>
      </c>
      <c r="C23" s="1">
        <f>C24</f>
        <v>1793736.38</v>
      </c>
      <c r="D23" s="1">
        <f t="shared" ref="D23:E23" si="2">D24</f>
        <v>1793736.38</v>
      </c>
      <c r="E23" s="1">
        <f t="shared" si="2"/>
        <v>1793736.38</v>
      </c>
    </row>
    <row r="24" spans="1:5" ht="17.25" customHeight="1">
      <c r="A24" s="12" t="s">
        <v>42</v>
      </c>
      <c r="B24" s="8" t="s">
        <v>19</v>
      </c>
      <c r="C24" s="2">
        <v>1793736.38</v>
      </c>
      <c r="D24" s="2">
        <v>1793736.38</v>
      </c>
      <c r="E24" s="2">
        <v>1793736.38</v>
      </c>
    </row>
    <row r="25" spans="1:5" ht="19.5" customHeight="1">
      <c r="A25" s="11" t="s">
        <v>43</v>
      </c>
      <c r="B25" s="7" t="s">
        <v>20</v>
      </c>
      <c r="C25" s="1">
        <f>C26+C27</f>
        <v>1856642.18</v>
      </c>
      <c r="D25" s="1">
        <f t="shared" ref="D25:E25" si="3">D26+D27</f>
        <v>885191.67999999993</v>
      </c>
      <c r="E25" s="1">
        <f t="shared" si="3"/>
        <v>536701</v>
      </c>
    </row>
    <row r="26" spans="1:5" ht="17.25" customHeight="1">
      <c r="A26" s="12" t="s">
        <v>44</v>
      </c>
      <c r="B26" s="8" t="s">
        <v>21</v>
      </c>
      <c r="C26" s="2">
        <v>238195.20000000001</v>
      </c>
      <c r="D26" s="2">
        <v>238195.20000000001</v>
      </c>
      <c r="E26" s="2">
        <v>0</v>
      </c>
    </row>
    <row r="27" spans="1:5" ht="17.25" customHeight="1">
      <c r="A27" s="12" t="s">
        <v>45</v>
      </c>
      <c r="B27" s="8" t="s">
        <v>22</v>
      </c>
      <c r="C27" s="2">
        <f>1273446.98+30000+15000+300000</f>
        <v>1618446.98</v>
      </c>
      <c r="D27" s="2">
        <v>646996.47999999998</v>
      </c>
      <c r="E27" s="2">
        <v>536701</v>
      </c>
    </row>
    <row r="28" spans="1:5" ht="18.75" customHeight="1">
      <c r="A28" s="11" t="s">
        <v>46</v>
      </c>
      <c r="B28" s="7" t="s">
        <v>23</v>
      </c>
      <c r="C28" s="1">
        <f>C29</f>
        <v>0</v>
      </c>
      <c r="D28" s="1">
        <f t="shared" ref="D28:E28" si="4">D29</f>
        <v>0</v>
      </c>
      <c r="E28" s="1">
        <f t="shared" si="4"/>
        <v>0</v>
      </c>
    </row>
    <row r="29" spans="1:5" ht="31.5" customHeight="1">
      <c r="A29" s="12" t="s">
        <v>47</v>
      </c>
      <c r="B29" s="8" t="s">
        <v>24</v>
      </c>
      <c r="C29" s="2">
        <v>0</v>
      </c>
      <c r="D29" s="2">
        <v>0</v>
      </c>
      <c r="E29" s="2">
        <v>0</v>
      </c>
    </row>
    <row r="30" spans="1:5" ht="21.75" customHeight="1">
      <c r="A30" s="11" t="s">
        <v>48</v>
      </c>
      <c r="B30" s="7" t="s">
        <v>25</v>
      </c>
      <c r="C30" s="1">
        <f>C31</f>
        <v>2145801.87</v>
      </c>
      <c r="D30" s="1">
        <f t="shared" ref="D30:E30" si="5">D31</f>
        <v>2029464</v>
      </c>
      <c r="E30" s="1">
        <f t="shared" si="5"/>
        <v>2029464</v>
      </c>
    </row>
    <row r="31" spans="1:5" ht="15.75">
      <c r="A31" s="12" t="s">
        <v>49</v>
      </c>
      <c r="B31" s="8" t="s">
        <v>26</v>
      </c>
      <c r="C31" s="2">
        <v>2145801.87</v>
      </c>
      <c r="D31" s="2">
        <v>2029464</v>
      </c>
      <c r="E31" s="2">
        <v>2029464</v>
      </c>
    </row>
    <row r="32" spans="1:5" ht="18" customHeight="1">
      <c r="A32" s="11" t="s">
        <v>50</v>
      </c>
      <c r="B32" s="7" t="s">
        <v>27</v>
      </c>
      <c r="C32" s="1">
        <f>C33</f>
        <v>500000</v>
      </c>
      <c r="D32" s="1">
        <f t="shared" ref="D32:E32" si="6">D33</f>
        <v>200000</v>
      </c>
      <c r="E32" s="1">
        <f t="shared" si="6"/>
        <v>200000</v>
      </c>
    </row>
    <row r="33" spans="1:5" ht="15.75" customHeight="1">
      <c r="A33" s="12">
        <v>1001</v>
      </c>
      <c r="B33" s="8" t="s">
        <v>28</v>
      </c>
      <c r="C33" s="2">
        <v>500000</v>
      </c>
      <c r="D33" s="2">
        <v>200000</v>
      </c>
      <c r="E33" s="2">
        <v>200000</v>
      </c>
    </row>
    <row r="34" spans="1:5" ht="21.75" customHeight="1">
      <c r="A34" s="11">
        <v>1100</v>
      </c>
      <c r="B34" s="7" t="s">
        <v>29</v>
      </c>
      <c r="C34" s="1">
        <f>C35</f>
        <v>40000</v>
      </c>
      <c r="D34" s="1">
        <f t="shared" ref="D34:E34" si="7">D35</f>
        <v>10000</v>
      </c>
      <c r="E34" s="1">
        <f t="shared" si="7"/>
        <v>10000</v>
      </c>
    </row>
    <row r="35" spans="1:5" ht="24" customHeight="1">
      <c r="A35" s="12">
        <v>1105</v>
      </c>
      <c r="B35" s="8" t="s">
        <v>30</v>
      </c>
      <c r="C35" s="2">
        <v>40000</v>
      </c>
      <c r="D35" s="2">
        <v>10000</v>
      </c>
      <c r="E35" s="2">
        <v>10000</v>
      </c>
    </row>
    <row r="36" spans="1:5" ht="15.75">
      <c r="A36" s="26" t="s">
        <v>31</v>
      </c>
      <c r="B36" s="26"/>
      <c r="C36" s="1">
        <f>C34+C32+C30+C28+C25+C23+C21+C19+C13</f>
        <v>11352602.699999999</v>
      </c>
      <c r="D36" s="1">
        <f t="shared" ref="D36:E36" si="8">D34+D32+D30+D28+D25+D23+D21+D19+D13</f>
        <v>9669562.0599999987</v>
      </c>
      <c r="E36" s="1">
        <f t="shared" si="8"/>
        <v>9335121.379999999</v>
      </c>
    </row>
    <row r="37" spans="1:5" ht="16.5">
      <c r="A37" s="3"/>
      <c r="B37" s="3"/>
      <c r="C37" s="3"/>
      <c r="D37" s="6"/>
      <c r="E37" s="6"/>
    </row>
    <row r="38" spans="1:5" ht="18.75">
      <c r="A38" s="4"/>
      <c r="B38" s="4"/>
      <c r="C38" s="4"/>
      <c r="D38" s="4"/>
      <c r="E38" s="4"/>
    </row>
    <row r="39" spans="1:5" ht="18.75">
      <c r="A39" s="21"/>
      <c r="B39" s="21"/>
      <c r="C39" s="21"/>
      <c r="D39" s="21"/>
      <c r="E39" s="21"/>
    </row>
  </sheetData>
  <mergeCells count="14">
    <mergeCell ref="B1:E1"/>
    <mergeCell ref="B2:E2"/>
    <mergeCell ref="B3:E3"/>
    <mergeCell ref="A39:E39"/>
    <mergeCell ref="A6:E6"/>
    <mergeCell ref="A7:E7"/>
    <mergeCell ref="A8:E8"/>
    <mergeCell ref="A9:E9"/>
    <mergeCell ref="A10:E10"/>
    <mergeCell ref="A5:E5"/>
    <mergeCell ref="A11:A12"/>
    <mergeCell ref="B11:B12"/>
    <mergeCell ref="C11:E11"/>
    <mergeCell ref="A36:B36"/>
  </mergeCells>
  <pageMargins left="0.70866141732283472" right="0.31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8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2024-05-15T06:03:38Z</dcterms:modified>
</cp:coreProperties>
</file>