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3" i="1"/>
  <c r="G23"/>
  <c r="H15"/>
  <c r="H13" s="1"/>
  <c r="G15"/>
  <c r="G13" s="1"/>
  <c r="H52"/>
  <c r="H51" s="1"/>
  <c r="H50" s="1"/>
  <c r="H48"/>
  <c r="H47" s="1"/>
  <c r="H45"/>
  <c r="H44" s="1"/>
  <c r="H39"/>
  <c r="H38" s="1"/>
  <c r="H35"/>
  <c r="H34" s="1"/>
  <c r="H31"/>
  <c r="H30" s="1"/>
  <c r="H21"/>
  <c r="H19"/>
  <c r="H11"/>
  <c r="G52"/>
  <c r="G51" s="1"/>
  <c r="G50" s="1"/>
  <c r="G48"/>
  <c r="G47" s="1"/>
  <c r="G45"/>
  <c r="G44" s="1"/>
  <c r="G39"/>
  <c r="G38" s="1"/>
  <c r="G35"/>
  <c r="G34" s="1"/>
  <c r="G31"/>
  <c r="G30" s="1"/>
  <c r="G21"/>
  <c r="G19"/>
  <c r="G11"/>
  <c r="H10" l="1"/>
  <c r="G10"/>
  <c r="G9" s="1"/>
  <c r="G56" s="1"/>
  <c r="H9"/>
  <c r="H56" s="1"/>
</calcChain>
</file>

<file path=xl/sharedStrings.xml><?xml version="1.0" encoding="utf-8"?>
<sst xmlns="http://schemas.openxmlformats.org/spreadsheetml/2006/main" count="158" uniqueCount="88">
  <si>
    <t>к решению Совета Введенского сельского поселения</t>
  </si>
  <si>
    <t>«О бюджете Введенского  сельского поселения</t>
  </si>
  <si>
    <t>на 2023 год и плановый период 2024 и 2025 годов»</t>
  </si>
  <si>
    <t>Приложение 7</t>
  </si>
  <si>
    <t>Ведомственная структура  расходов местного бюджета на 2024 и 2025 года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</si>
  <si>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</si>
  <si>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</si>
  <si>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</si>
  <si>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</si>
  <si>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</si>
  <si>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</si>
  <si>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 (руб.)</t>
  </si>
  <si>
    <t>2024 год</t>
  </si>
  <si>
    <t>2025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</si>
  <si>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</si>
  <si>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</si>
  <si>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</si>
  <si>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</si>
  <si>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</si>
  <si>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</si>
  <si>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</si>
  <si>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</si>
  <si>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</si>
  <si>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</si>
  <si>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</si>
  <si>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</si>
  <si>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</si>
  <si>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</si>
  <si>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</si>
  <si>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Уплата членских взносов в Совет муниципальных образований Ивановской области (Иные бюджетные ассигнования)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</si>
  <si>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</si>
  <si>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</si>
  <si>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</si>
  <si>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</si>
  <si>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</si>
  <si>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поселений, муниципальных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</si>
  <si>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поселений, муниципальных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</si>
  <si>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</si>
  <si>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</si>
  <si>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выполнения работ по противопожарным мероприятиям   (Прочая закупка 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</si>
  <si>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</si>
  <si>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Жилищно-коммунальное хозяйство</t>
  </si>
  <si>
    <t>Благоустройство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</si>
  <si>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</si>
  <si>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</si>
  <si>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</si>
  <si>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</si>
  <si>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</si>
  <si>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</si>
  <si>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</si>
  <si>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</si>
  <si>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</si>
  <si>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</si>
  <si>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</si>
  <si>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</si>
  <si>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</si>
  <si>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</si>
  <si>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</si>
  <si>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</si>
  <si>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t>Всего</t>
  </si>
  <si>
    <t>01</t>
  </si>
  <si>
    <t>00</t>
  </si>
  <si>
    <t>02</t>
  </si>
  <si>
    <t>0210100410</t>
  </si>
  <si>
    <t>04</t>
  </si>
  <si>
    <t>0210200420</t>
  </si>
  <si>
    <t>0220100420</t>
  </si>
  <si>
    <t>06</t>
  </si>
  <si>
    <t>0260100420</t>
  </si>
  <si>
    <t>0230100430</t>
  </si>
  <si>
    <t>0410100200</t>
  </si>
  <si>
    <t>0420100460</t>
  </si>
  <si>
    <t>0250100440</t>
  </si>
  <si>
    <t>03</t>
  </si>
  <si>
    <t>0110100400</t>
  </si>
  <si>
    <t>0110160090</t>
  </si>
  <si>
    <t>05</t>
  </si>
  <si>
    <t>0510100220</t>
  </si>
  <si>
    <t>0510100230</t>
  </si>
  <si>
    <t>0520100240</t>
  </si>
  <si>
    <t>0530100250</t>
  </si>
  <si>
    <t>0240100420</t>
  </si>
  <si>
    <t>0310100450</t>
  </si>
  <si>
    <t>08</t>
  </si>
  <si>
    <t>0610100260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</si>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</sst>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11" workbookViewId="0">
      <selection activeCell="G13" sqref="G13"/>
    </sheetView>
  </sheetViews>
  <sheetFormatPr defaultRowHeight="15"/>
  <cols>
    <col min="1" max="1" width="46.28515625" customWidth="1"/>
    <col min="2" max="2" width="10" customWidth="1"/>
    <col min="5" max="5" width="16.140625" customWidth="1"/>
    <col min="7" max="8" width="16.7109375" customWidth="1"/>
  </cols>
  <sheetData>
    <row r="1" spans="1:11">
      <c r="F1" s="21" t="s">
        <v>3</v>
      </c>
      <c r="G1" s="21"/>
      <c r="H1" s="21"/>
      <c r="I1" s="9"/>
      <c r="J1" s="9"/>
      <c r="K1" s="9"/>
    </row>
    <row r="2" spans="1:11">
      <c r="E2" s="22" t="s">
        <v>0</v>
      </c>
      <c r="F2" s="22"/>
      <c r="G2" s="22"/>
      <c r="H2" s="22"/>
      <c r="I2" s="10"/>
      <c r="J2" s="10"/>
      <c r="K2" s="10"/>
    </row>
    <row r="3" spans="1:11">
      <c r="E3" s="22" t="s">
        <v>1</v>
      </c>
      <c r="F3" s="22"/>
      <c r="G3" s="22"/>
      <c r="H3" s="22"/>
      <c r="I3" s="10"/>
      <c r="J3" s="10"/>
      <c r="K3" s="10"/>
    </row>
    <row r="4" spans="1:11">
      <c r="E4" s="22" t="s">
        <v>2</v>
      </c>
      <c r="F4" s="22"/>
      <c r="G4" s="22"/>
      <c r="H4" s="22"/>
      <c r="I4" s="10"/>
      <c r="J4" s="10"/>
      <c r="K4" s="10"/>
    </row>
    <row r="6" spans="1:11" ht="31.5" customHeight="1">
      <c r="A6" s="23" t="s">
        <v>4</v>
      </c>
      <c r="B6" s="23"/>
      <c r="C6" s="23"/>
      <c r="D6" s="23"/>
      <c r="E6" s="23"/>
      <c r="F6" s="23"/>
      <c r="G6" s="23"/>
      <c r="H6" s="23"/>
    </row>
    <row r="7" spans="1:11" ht="29.25" customHeight="1">
      <c r="A7" s="20" t="s">
        <v>5</v>
      </c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/>
    </row>
    <row r="8" spans="1:11" ht="36" customHeight="1">
      <c r="A8" s="20"/>
      <c r="B8" s="20"/>
      <c r="C8" s="20"/>
      <c r="D8" s="20"/>
      <c r="E8" s="20"/>
      <c r="F8" s="20"/>
      <c r="G8" s="1" t="s">
        <v>12</v>
      </c>
      <c r="H8" s="1" t="s">
        <v>13</v>
      </c>
    </row>
    <row r="9" spans="1:11" ht="34.5" customHeight="1">
      <c r="A9" s="2" t="s">
        <v>14</v>
      </c>
      <c r="B9" s="3">
        <v>921</v>
      </c>
      <c r="C9" s="11"/>
      <c r="D9" s="11"/>
      <c r="E9" s="11"/>
      <c r="F9" s="3"/>
      <c r="G9" s="16">
        <f>G10+G30+G34+G38+G44+G47</f>
        <v>4978059.3999999994</v>
      </c>
      <c r="H9" s="16">
        <f>H10+H30+H34+H38+H44+H47</f>
        <v>4530429.4000000004</v>
      </c>
    </row>
    <row r="10" spans="1:11" ht="20.25" customHeight="1">
      <c r="A10" s="2" t="s">
        <v>15</v>
      </c>
      <c r="B10" s="3">
        <v>921</v>
      </c>
      <c r="C10" s="11" t="s">
        <v>60</v>
      </c>
      <c r="D10" s="11" t="s">
        <v>61</v>
      </c>
      <c r="E10" s="11"/>
      <c r="F10" s="3"/>
      <c r="G10" s="16">
        <f>G11+G13+G19+G21+G23</f>
        <v>4057606.77</v>
      </c>
      <c r="H10" s="16">
        <f>H11+H13+H19+H21+H23</f>
        <v>3881671.75</v>
      </c>
    </row>
    <row r="11" spans="1:11" ht="51" customHeight="1">
      <c r="A11" s="2" t="s">
        <v>16</v>
      </c>
      <c r="B11" s="3">
        <v>921</v>
      </c>
      <c r="C11" s="11" t="s">
        <v>60</v>
      </c>
      <c r="D11" s="11" t="s">
        <v>62</v>
      </c>
      <c r="E11" s="11"/>
      <c r="F11" s="3"/>
      <c r="G11" s="16">
        <f>G12</f>
        <v>841189.39</v>
      </c>
      <c r="H11" s="16">
        <f>H12</f>
        <v>841189.39</v>
      </c>
    </row>
    <row r="12" spans="1:11" ht="115.5" customHeight="1">
      <c r="A12" s="4" t="s">
        <v>17</v>
      </c>
      <c r="B12" s="1">
        <v>921</v>
      </c>
      <c r="C12" s="12" t="s">
        <v>60</v>
      </c>
      <c r="D12" s="12" t="s">
        <v>62</v>
      </c>
      <c r="E12" s="12" t="s">
        <v>63</v>
      </c>
      <c r="F12" s="1">
        <v>100</v>
      </c>
      <c r="G12" s="17">
        <v>841189.39</v>
      </c>
      <c r="H12" s="17">
        <v>841189.39</v>
      </c>
    </row>
    <row r="13" spans="1:11" ht="84.75" customHeight="1">
      <c r="A13" s="2" t="s">
        <v>18</v>
      </c>
      <c r="B13" s="3">
        <v>921</v>
      </c>
      <c r="C13" s="11" t="s">
        <v>60</v>
      </c>
      <c r="D13" s="11" t="s">
        <v>64</v>
      </c>
      <c r="E13" s="12"/>
      <c r="F13" s="1"/>
      <c r="G13" s="16">
        <f>G14+G15+G16+G18+G17</f>
        <v>2899333.71</v>
      </c>
      <c r="H13" s="16">
        <f>H14+H15+H16+H18+H17</f>
        <v>2848864.36</v>
      </c>
    </row>
    <row r="14" spans="1:11" ht="126.75" customHeight="1">
      <c r="A14" s="4" t="s">
        <v>19</v>
      </c>
      <c r="B14" s="1">
        <v>921</v>
      </c>
      <c r="C14" s="12" t="s">
        <v>60</v>
      </c>
      <c r="D14" s="12" t="s">
        <v>64</v>
      </c>
      <c r="E14" s="12" t="s">
        <v>65</v>
      </c>
      <c r="F14" s="1">
        <v>100</v>
      </c>
      <c r="G14" s="17">
        <v>2550045.36</v>
      </c>
      <c r="H14" s="17">
        <v>2550045.36</v>
      </c>
    </row>
    <row r="15" spans="1:11" ht="81" customHeight="1">
      <c r="A15" s="4" t="s">
        <v>20</v>
      </c>
      <c r="B15" s="1">
        <v>921</v>
      </c>
      <c r="C15" s="12" t="s">
        <v>60</v>
      </c>
      <c r="D15" s="12" t="s">
        <v>64</v>
      </c>
      <c r="E15" s="12" t="s">
        <v>65</v>
      </c>
      <c r="F15" s="1">
        <v>200</v>
      </c>
      <c r="G15" s="17">
        <f>152000+136700</f>
        <v>288700</v>
      </c>
      <c r="H15" s="17">
        <f>152000+86700</f>
        <v>238700</v>
      </c>
    </row>
    <row r="16" spans="1:11" ht="49.5" customHeight="1">
      <c r="A16" s="4" t="s">
        <v>21</v>
      </c>
      <c r="B16" s="1">
        <v>921</v>
      </c>
      <c r="C16" s="12" t="s">
        <v>60</v>
      </c>
      <c r="D16" s="12" t="s">
        <v>64</v>
      </c>
      <c r="E16" s="12" t="s">
        <v>65</v>
      </c>
      <c r="F16" s="1">
        <v>800</v>
      </c>
      <c r="G16" s="17">
        <v>1320</v>
      </c>
      <c r="H16" s="17">
        <v>1320</v>
      </c>
    </row>
    <row r="17" spans="1:8" ht="81" customHeight="1">
      <c r="A17" s="7" t="s">
        <v>85</v>
      </c>
      <c r="B17" s="19">
        <v>921</v>
      </c>
      <c r="C17" s="12" t="s">
        <v>60</v>
      </c>
      <c r="D17" s="12" t="s">
        <v>64</v>
      </c>
      <c r="E17" s="12" t="s">
        <v>66</v>
      </c>
      <c r="F17" s="19">
        <v>200</v>
      </c>
      <c r="G17" s="17">
        <v>58799</v>
      </c>
      <c r="H17" s="17">
        <v>58799</v>
      </c>
    </row>
    <row r="18" spans="1:8" ht="111" customHeight="1">
      <c r="A18" s="4" t="s">
        <v>22</v>
      </c>
      <c r="B18" s="1">
        <v>921</v>
      </c>
      <c r="C18" s="12" t="s">
        <v>60</v>
      </c>
      <c r="D18" s="12" t="s">
        <v>64</v>
      </c>
      <c r="E18" s="12">
        <v>3190020360</v>
      </c>
      <c r="F18" s="1">
        <v>500</v>
      </c>
      <c r="G18" s="17">
        <v>469.35</v>
      </c>
      <c r="H18" s="17">
        <v>0</v>
      </c>
    </row>
    <row r="19" spans="1:8" ht="65.25" customHeight="1">
      <c r="A19" s="5" t="s">
        <v>23</v>
      </c>
      <c r="B19" s="3">
        <v>921</v>
      </c>
      <c r="C19" s="11" t="s">
        <v>60</v>
      </c>
      <c r="D19" s="11" t="s">
        <v>67</v>
      </c>
      <c r="E19" s="13"/>
      <c r="F19" s="6"/>
      <c r="G19" s="16">
        <f>G20</f>
        <v>40465.67</v>
      </c>
      <c r="H19" s="16">
        <f>H20</f>
        <v>0</v>
      </c>
    </row>
    <row r="20" spans="1:8" ht="114" customHeight="1">
      <c r="A20" s="4" t="s">
        <v>24</v>
      </c>
      <c r="B20" s="1">
        <v>921</v>
      </c>
      <c r="C20" s="12" t="s">
        <v>60</v>
      </c>
      <c r="D20" s="12" t="s">
        <v>67</v>
      </c>
      <c r="E20" s="14">
        <v>3190020370</v>
      </c>
      <c r="F20" s="1">
        <v>500</v>
      </c>
      <c r="G20" s="17">
        <v>40465.67</v>
      </c>
      <c r="H20" s="17">
        <v>0</v>
      </c>
    </row>
    <row r="21" spans="1:8" ht="15.75">
      <c r="A21" s="2" t="s">
        <v>25</v>
      </c>
      <c r="B21" s="3">
        <v>921</v>
      </c>
      <c r="C21" s="11" t="s">
        <v>60</v>
      </c>
      <c r="D21" s="11">
        <v>11</v>
      </c>
      <c r="E21" s="11"/>
      <c r="F21" s="3"/>
      <c r="G21" s="16">
        <f>G22</f>
        <v>10000</v>
      </c>
      <c r="H21" s="16">
        <f>H22</f>
        <v>10000</v>
      </c>
    </row>
    <row r="22" spans="1:8" ht="30.75" customHeight="1">
      <c r="A22" s="4" t="s">
        <v>26</v>
      </c>
      <c r="B22" s="1">
        <v>921</v>
      </c>
      <c r="C22" s="12" t="s">
        <v>60</v>
      </c>
      <c r="D22" s="12">
        <v>11</v>
      </c>
      <c r="E22" s="12">
        <v>3190020310</v>
      </c>
      <c r="F22" s="1">
        <v>800</v>
      </c>
      <c r="G22" s="17">
        <v>10000</v>
      </c>
      <c r="H22" s="17">
        <v>10000</v>
      </c>
    </row>
    <row r="23" spans="1:8" ht="20.25" customHeight="1">
      <c r="A23" s="2" t="s">
        <v>27</v>
      </c>
      <c r="B23" s="3">
        <v>921</v>
      </c>
      <c r="C23" s="11" t="s">
        <v>60</v>
      </c>
      <c r="D23" s="11">
        <v>13</v>
      </c>
      <c r="E23" s="11"/>
      <c r="F23" s="3"/>
      <c r="G23" s="16">
        <f>G24+G25+G26+G28+G29+G27</f>
        <v>266618</v>
      </c>
      <c r="H23" s="16">
        <f>H24+H25+H26+H28+H29+H27</f>
        <v>181618</v>
      </c>
    </row>
    <row r="24" spans="1:8" ht="111" customHeight="1">
      <c r="A24" s="7" t="s">
        <v>28</v>
      </c>
      <c r="B24" s="1">
        <v>921</v>
      </c>
      <c r="C24" s="12" t="s">
        <v>60</v>
      </c>
      <c r="D24" s="12">
        <v>13</v>
      </c>
      <c r="E24" s="12" t="s">
        <v>68</v>
      </c>
      <c r="F24" s="1">
        <v>200</v>
      </c>
      <c r="G24" s="17">
        <v>0</v>
      </c>
      <c r="H24" s="17">
        <v>0</v>
      </c>
    </row>
    <row r="25" spans="1:8" ht="60.75" customHeight="1">
      <c r="A25" s="4" t="s">
        <v>29</v>
      </c>
      <c r="B25" s="1">
        <v>921</v>
      </c>
      <c r="C25" s="12" t="s">
        <v>60</v>
      </c>
      <c r="D25" s="12">
        <v>13</v>
      </c>
      <c r="E25" s="12" t="s">
        <v>69</v>
      </c>
      <c r="F25" s="1">
        <v>800</v>
      </c>
      <c r="G25" s="17">
        <v>5118</v>
      </c>
      <c r="H25" s="17">
        <v>5118</v>
      </c>
    </row>
    <row r="26" spans="1:8" ht="81.75" customHeight="1">
      <c r="A26" s="4" t="s">
        <v>30</v>
      </c>
      <c r="B26" s="1">
        <v>921</v>
      </c>
      <c r="C26" s="12" t="s">
        <v>60</v>
      </c>
      <c r="D26" s="12">
        <v>13</v>
      </c>
      <c r="E26" s="12" t="s">
        <v>70</v>
      </c>
      <c r="F26" s="1">
        <v>200</v>
      </c>
      <c r="G26" s="17">
        <v>5000</v>
      </c>
      <c r="H26" s="17">
        <v>0</v>
      </c>
    </row>
    <row r="27" spans="1:8" ht="86.25" customHeight="1">
      <c r="A27" s="4" t="s">
        <v>86</v>
      </c>
      <c r="B27" s="18">
        <v>921</v>
      </c>
      <c r="C27" s="12" t="s">
        <v>60</v>
      </c>
      <c r="D27" s="12">
        <v>13</v>
      </c>
      <c r="E27" s="12" t="s">
        <v>87</v>
      </c>
      <c r="F27" s="18">
        <v>200</v>
      </c>
      <c r="G27" s="17">
        <v>24000</v>
      </c>
      <c r="H27" s="17">
        <v>24000</v>
      </c>
    </row>
    <row r="28" spans="1:8" ht="79.5" customHeight="1">
      <c r="A28" s="4" t="s">
        <v>31</v>
      </c>
      <c r="B28" s="1">
        <v>921</v>
      </c>
      <c r="C28" s="12" t="s">
        <v>60</v>
      </c>
      <c r="D28" s="12">
        <v>13</v>
      </c>
      <c r="E28" s="12" t="s">
        <v>71</v>
      </c>
      <c r="F28" s="1">
        <v>200</v>
      </c>
      <c r="G28" s="17">
        <v>197300</v>
      </c>
      <c r="H28" s="17">
        <v>117300</v>
      </c>
    </row>
    <row r="29" spans="1:8" ht="143.25" customHeight="1">
      <c r="A29" s="4" t="s">
        <v>32</v>
      </c>
      <c r="B29" s="1">
        <v>921</v>
      </c>
      <c r="C29" s="12" t="s">
        <v>60</v>
      </c>
      <c r="D29" s="12">
        <v>13</v>
      </c>
      <c r="E29" s="12" t="s">
        <v>72</v>
      </c>
      <c r="F29" s="1">
        <v>200</v>
      </c>
      <c r="G29" s="17">
        <v>35200</v>
      </c>
      <c r="H29" s="17">
        <v>35200</v>
      </c>
    </row>
    <row r="30" spans="1:8" ht="20.25" customHeight="1">
      <c r="A30" s="2" t="s">
        <v>33</v>
      </c>
      <c r="B30" s="3">
        <v>921</v>
      </c>
      <c r="C30" s="11" t="s">
        <v>62</v>
      </c>
      <c r="D30" s="11" t="s">
        <v>61</v>
      </c>
      <c r="E30" s="11"/>
      <c r="F30" s="3"/>
      <c r="G30" s="16">
        <f>G31</f>
        <v>120600</v>
      </c>
      <c r="H30" s="16">
        <f>H31</f>
        <v>124800</v>
      </c>
    </row>
    <row r="31" spans="1:8" ht="32.25" customHeight="1">
      <c r="A31" s="2" t="s">
        <v>34</v>
      </c>
      <c r="B31" s="3">
        <v>921</v>
      </c>
      <c r="C31" s="11" t="s">
        <v>62</v>
      </c>
      <c r="D31" s="11" t="s">
        <v>73</v>
      </c>
      <c r="E31" s="11"/>
      <c r="F31" s="3"/>
      <c r="G31" s="16">
        <f>G32+G33</f>
        <v>120600</v>
      </c>
      <c r="H31" s="16">
        <f>H32+H33</f>
        <v>124800</v>
      </c>
    </row>
    <row r="32" spans="1:8" ht="147.75" customHeight="1">
      <c r="A32" s="7" t="s">
        <v>35</v>
      </c>
      <c r="B32" s="1">
        <v>921</v>
      </c>
      <c r="C32" s="12" t="s">
        <v>62</v>
      </c>
      <c r="D32" s="12" t="s">
        <v>73</v>
      </c>
      <c r="E32" s="12">
        <v>3290051180</v>
      </c>
      <c r="F32" s="1">
        <v>100</v>
      </c>
      <c r="G32" s="17">
        <v>111442.87</v>
      </c>
      <c r="H32" s="17">
        <v>111442.87</v>
      </c>
    </row>
    <row r="33" spans="1:8" ht="95.25" customHeight="1">
      <c r="A33" s="7" t="s">
        <v>36</v>
      </c>
      <c r="B33" s="1">
        <v>921</v>
      </c>
      <c r="C33" s="12" t="s">
        <v>62</v>
      </c>
      <c r="D33" s="12" t="s">
        <v>73</v>
      </c>
      <c r="E33" s="12">
        <v>3290051180</v>
      </c>
      <c r="F33" s="1">
        <v>200</v>
      </c>
      <c r="G33" s="17">
        <v>9157.1299999999992</v>
      </c>
      <c r="H33" s="17">
        <v>13357.13</v>
      </c>
    </row>
    <row r="34" spans="1:8" ht="37.5" customHeight="1">
      <c r="A34" s="2" t="s">
        <v>37</v>
      </c>
      <c r="B34" s="3">
        <v>921</v>
      </c>
      <c r="C34" s="11" t="s">
        <v>73</v>
      </c>
      <c r="D34" s="11" t="s">
        <v>61</v>
      </c>
      <c r="E34" s="11"/>
      <c r="F34" s="3"/>
      <c r="G34" s="16">
        <f>G35</f>
        <v>105726</v>
      </c>
      <c r="H34" s="16">
        <f>H35</f>
        <v>69900</v>
      </c>
    </row>
    <row r="35" spans="1:8" ht="21" customHeight="1">
      <c r="A35" s="2" t="s">
        <v>38</v>
      </c>
      <c r="B35" s="3">
        <v>921</v>
      </c>
      <c r="C35" s="11" t="s">
        <v>73</v>
      </c>
      <c r="D35" s="11">
        <v>10</v>
      </c>
      <c r="E35" s="11"/>
      <c r="F35" s="3"/>
      <c r="G35" s="16">
        <f>G36+G37</f>
        <v>105726</v>
      </c>
      <c r="H35" s="16">
        <f>H36+H37</f>
        <v>69900</v>
      </c>
    </row>
    <row r="36" spans="1:8" ht="80.25" customHeight="1">
      <c r="A36" s="4" t="s">
        <v>39</v>
      </c>
      <c r="B36" s="1">
        <v>921</v>
      </c>
      <c r="C36" s="12" t="s">
        <v>73</v>
      </c>
      <c r="D36" s="12">
        <v>10</v>
      </c>
      <c r="E36" s="12" t="s">
        <v>74</v>
      </c>
      <c r="F36" s="1">
        <v>200</v>
      </c>
      <c r="G36" s="17">
        <v>69900</v>
      </c>
      <c r="H36" s="17">
        <v>69900</v>
      </c>
    </row>
    <row r="37" spans="1:8" ht="99.75" customHeight="1">
      <c r="A37" s="4" t="s">
        <v>40</v>
      </c>
      <c r="B37" s="1">
        <v>921</v>
      </c>
      <c r="C37" s="12" t="s">
        <v>73</v>
      </c>
      <c r="D37" s="12">
        <v>10</v>
      </c>
      <c r="E37" s="12" t="s">
        <v>75</v>
      </c>
      <c r="F37" s="1">
        <v>600</v>
      </c>
      <c r="G37" s="17">
        <v>35826</v>
      </c>
      <c r="H37" s="17">
        <v>0</v>
      </c>
    </row>
    <row r="38" spans="1:8" ht="18" customHeight="1">
      <c r="A38" s="2" t="s">
        <v>41</v>
      </c>
      <c r="B38" s="3">
        <v>921</v>
      </c>
      <c r="C38" s="11" t="s">
        <v>76</v>
      </c>
      <c r="D38" s="11" t="s">
        <v>61</v>
      </c>
      <c r="E38" s="11"/>
      <c r="F38" s="3"/>
      <c r="G38" s="16">
        <f>G39</f>
        <v>369126.63</v>
      </c>
      <c r="H38" s="16">
        <f>H39</f>
        <v>249057.65</v>
      </c>
    </row>
    <row r="39" spans="1:8" ht="17.25" customHeight="1">
      <c r="A39" s="2" t="s">
        <v>42</v>
      </c>
      <c r="B39" s="3">
        <v>921</v>
      </c>
      <c r="C39" s="11" t="s">
        <v>76</v>
      </c>
      <c r="D39" s="11" t="s">
        <v>73</v>
      </c>
      <c r="E39" s="12"/>
      <c r="F39" s="1"/>
      <c r="G39" s="16">
        <f>G40+G41+G42+G43</f>
        <v>369126.63</v>
      </c>
      <c r="H39" s="16">
        <f>H40+H41+H42+H43</f>
        <v>249057.65</v>
      </c>
    </row>
    <row r="40" spans="1:8" ht="62.25" customHeight="1">
      <c r="A40" s="4" t="s">
        <v>43</v>
      </c>
      <c r="B40" s="1">
        <v>921</v>
      </c>
      <c r="C40" s="12" t="s">
        <v>76</v>
      </c>
      <c r="D40" s="12" t="s">
        <v>73</v>
      </c>
      <c r="E40" s="12" t="s">
        <v>77</v>
      </c>
      <c r="F40" s="1">
        <v>200</v>
      </c>
      <c r="G40" s="17">
        <v>200000</v>
      </c>
      <c r="H40" s="17">
        <v>100000</v>
      </c>
    </row>
    <row r="41" spans="1:8" ht="82.5" customHeight="1">
      <c r="A41" s="4" t="s">
        <v>44</v>
      </c>
      <c r="B41" s="1">
        <v>921</v>
      </c>
      <c r="C41" s="12" t="s">
        <v>76</v>
      </c>
      <c r="D41" s="12" t="s">
        <v>73</v>
      </c>
      <c r="E41" s="12" t="s">
        <v>78</v>
      </c>
      <c r="F41" s="1">
        <v>200</v>
      </c>
      <c r="G41" s="17">
        <v>114308</v>
      </c>
      <c r="H41" s="17">
        <v>104308</v>
      </c>
    </row>
    <row r="42" spans="1:8" ht="63" customHeight="1">
      <c r="A42" s="4" t="s">
        <v>45</v>
      </c>
      <c r="B42" s="1">
        <v>921</v>
      </c>
      <c r="C42" s="12" t="s">
        <v>76</v>
      </c>
      <c r="D42" s="12" t="s">
        <v>73</v>
      </c>
      <c r="E42" s="12" t="s">
        <v>79</v>
      </c>
      <c r="F42" s="1">
        <v>200</v>
      </c>
      <c r="G42" s="17">
        <v>10000</v>
      </c>
      <c r="H42" s="17">
        <v>5000</v>
      </c>
    </row>
    <row r="43" spans="1:8" ht="68.25" customHeight="1">
      <c r="A43" s="4" t="s">
        <v>46</v>
      </c>
      <c r="B43" s="1">
        <v>921</v>
      </c>
      <c r="C43" s="12" t="s">
        <v>76</v>
      </c>
      <c r="D43" s="12" t="s">
        <v>73</v>
      </c>
      <c r="E43" s="12" t="s">
        <v>80</v>
      </c>
      <c r="F43" s="1">
        <v>200</v>
      </c>
      <c r="G43" s="17">
        <v>44818.63</v>
      </c>
      <c r="H43" s="17">
        <v>39749.65</v>
      </c>
    </row>
    <row r="44" spans="1:8" ht="15.75">
      <c r="A44" s="2" t="s">
        <v>47</v>
      </c>
      <c r="B44" s="3">
        <v>921</v>
      </c>
      <c r="C44" s="11">
        <v>10</v>
      </c>
      <c r="D44" s="11" t="s">
        <v>61</v>
      </c>
      <c r="E44" s="12"/>
      <c r="F44" s="1"/>
      <c r="G44" s="16">
        <f>G45</f>
        <v>315000</v>
      </c>
      <c r="H44" s="16">
        <f>H45</f>
        <v>200000</v>
      </c>
    </row>
    <row r="45" spans="1:8" ht="14.25" customHeight="1">
      <c r="A45" s="2" t="s">
        <v>48</v>
      </c>
      <c r="B45" s="3">
        <v>921</v>
      </c>
      <c r="C45" s="11">
        <v>10</v>
      </c>
      <c r="D45" s="11" t="s">
        <v>60</v>
      </c>
      <c r="E45" s="12"/>
      <c r="F45" s="1"/>
      <c r="G45" s="16">
        <f>G46</f>
        <v>315000</v>
      </c>
      <c r="H45" s="16">
        <f>H46</f>
        <v>200000</v>
      </c>
    </row>
    <row r="46" spans="1:8" ht="99" customHeight="1">
      <c r="A46" s="4" t="s">
        <v>49</v>
      </c>
      <c r="B46" s="1">
        <v>921</v>
      </c>
      <c r="C46" s="12">
        <v>10</v>
      </c>
      <c r="D46" s="12" t="s">
        <v>60</v>
      </c>
      <c r="E46" s="12" t="s">
        <v>81</v>
      </c>
      <c r="F46" s="1">
        <v>300</v>
      </c>
      <c r="G46" s="17">
        <v>315000</v>
      </c>
      <c r="H46" s="17">
        <v>200000</v>
      </c>
    </row>
    <row r="47" spans="1:8" ht="17.25" customHeight="1">
      <c r="A47" s="2" t="s">
        <v>50</v>
      </c>
      <c r="B47" s="3">
        <v>921</v>
      </c>
      <c r="C47" s="11">
        <v>11</v>
      </c>
      <c r="D47" s="11" t="s">
        <v>61</v>
      </c>
      <c r="E47" s="15"/>
      <c r="F47" s="8"/>
      <c r="G47" s="16">
        <f>G48</f>
        <v>10000</v>
      </c>
      <c r="H47" s="16">
        <f>H48</f>
        <v>5000</v>
      </c>
    </row>
    <row r="48" spans="1:8" ht="32.25" customHeight="1">
      <c r="A48" s="2" t="s">
        <v>51</v>
      </c>
      <c r="B48" s="3">
        <v>921</v>
      </c>
      <c r="C48" s="11">
        <v>11</v>
      </c>
      <c r="D48" s="11" t="s">
        <v>76</v>
      </c>
      <c r="E48" s="15"/>
      <c r="F48" s="8"/>
      <c r="G48" s="16">
        <f>G49</f>
        <v>10000</v>
      </c>
      <c r="H48" s="16">
        <f>H49</f>
        <v>5000</v>
      </c>
    </row>
    <row r="49" spans="1:8" ht="69" customHeight="1">
      <c r="A49" s="4" t="s">
        <v>52</v>
      </c>
      <c r="B49" s="1">
        <v>921</v>
      </c>
      <c r="C49" s="12">
        <v>11</v>
      </c>
      <c r="D49" s="12" t="s">
        <v>76</v>
      </c>
      <c r="E49" s="12" t="s">
        <v>82</v>
      </c>
      <c r="F49" s="1">
        <v>200</v>
      </c>
      <c r="G49" s="17">
        <v>10000</v>
      </c>
      <c r="H49" s="17">
        <v>5000</v>
      </c>
    </row>
    <row r="50" spans="1:8" ht="48" customHeight="1">
      <c r="A50" s="2" t="s">
        <v>53</v>
      </c>
      <c r="B50" s="3">
        <v>921</v>
      </c>
      <c r="C50" s="11" t="s">
        <v>83</v>
      </c>
      <c r="D50" s="11" t="s">
        <v>61</v>
      </c>
      <c r="E50" s="11"/>
      <c r="F50" s="3"/>
      <c r="G50" s="16">
        <f>G51</f>
        <v>1483165.6</v>
      </c>
      <c r="H50" s="16">
        <f>H51</f>
        <v>1483165.6</v>
      </c>
    </row>
    <row r="51" spans="1:8" ht="15.75" customHeight="1">
      <c r="A51" s="2" t="s">
        <v>54</v>
      </c>
      <c r="B51" s="3">
        <v>921</v>
      </c>
      <c r="C51" s="11" t="s">
        <v>83</v>
      </c>
      <c r="D51" s="11" t="s">
        <v>60</v>
      </c>
      <c r="E51" s="11"/>
      <c r="F51" s="3"/>
      <c r="G51" s="16">
        <f>G52</f>
        <v>1483165.6</v>
      </c>
      <c r="H51" s="16">
        <f>H52</f>
        <v>1483165.6</v>
      </c>
    </row>
    <row r="52" spans="1:8" ht="15.75">
      <c r="A52" s="2" t="s">
        <v>55</v>
      </c>
      <c r="B52" s="3">
        <v>921</v>
      </c>
      <c r="C52" s="11" t="s">
        <v>83</v>
      </c>
      <c r="D52" s="11" t="s">
        <v>60</v>
      </c>
      <c r="E52" s="12"/>
      <c r="F52" s="3"/>
      <c r="G52" s="16">
        <f>G53+G54+G55</f>
        <v>1483165.6</v>
      </c>
      <c r="H52" s="16">
        <f>H53+H54+H55</f>
        <v>1483165.6</v>
      </c>
    </row>
    <row r="53" spans="1:8" ht="112.5" customHeight="1">
      <c r="A53" s="4" t="s">
        <v>56</v>
      </c>
      <c r="B53" s="1">
        <v>921</v>
      </c>
      <c r="C53" s="12" t="s">
        <v>83</v>
      </c>
      <c r="D53" s="12" t="s">
        <v>60</v>
      </c>
      <c r="E53" s="12" t="s">
        <v>84</v>
      </c>
      <c r="F53" s="1">
        <v>100</v>
      </c>
      <c r="G53" s="17">
        <v>1017645.6</v>
      </c>
      <c r="H53" s="17">
        <v>1017645.6</v>
      </c>
    </row>
    <row r="54" spans="1:8" ht="81" customHeight="1">
      <c r="A54" s="4" t="s">
        <v>57</v>
      </c>
      <c r="B54" s="1">
        <v>921</v>
      </c>
      <c r="C54" s="12" t="s">
        <v>83</v>
      </c>
      <c r="D54" s="12" t="s">
        <v>60</v>
      </c>
      <c r="E54" s="12" t="s">
        <v>84</v>
      </c>
      <c r="F54" s="1">
        <v>200</v>
      </c>
      <c r="G54" s="17">
        <v>465220</v>
      </c>
      <c r="H54" s="17">
        <v>465220</v>
      </c>
    </row>
    <row r="55" spans="1:8" ht="49.5" customHeight="1">
      <c r="A55" s="4" t="s">
        <v>58</v>
      </c>
      <c r="B55" s="1">
        <v>921</v>
      </c>
      <c r="C55" s="12" t="s">
        <v>83</v>
      </c>
      <c r="D55" s="12" t="s">
        <v>60</v>
      </c>
      <c r="E55" s="12" t="s">
        <v>84</v>
      </c>
      <c r="F55" s="1">
        <v>800</v>
      </c>
      <c r="G55" s="17">
        <v>300</v>
      </c>
      <c r="H55" s="17">
        <v>300</v>
      </c>
    </row>
    <row r="56" spans="1:8" ht="15.75">
      <c r="A56" s="2" t="s">
        <v>59</v>
      </c>
      <c r="B56" s="3"/>
      <c r="C56" s="3"/>
      <c r="D56" s="3"/>
      <c r="E56" s="3"/>
      <c r="F56" s="3"/>
      <c r="G56" s="16">
        <f>G50+G9</f>
        <v>6461225</v>
      </c>
      <c r="H56" s="16">
        <f>H50+H9</f>
        <v>6013595</v>
      </c>
    </row>
  </sheetData>
  <mergeCells count="12">
    <mergeCell ref="F7:F8"/>
    <mergeCell ref="G7:H7"/>
    <mergeCell ref="F1:H1"/>
    <mergeCell ref="E2:H2"/>
    <mergeCell ref="E3:H3"/>
    <mergeCell ref="E4:H4"/>
    <mergeCell ref="A6:H6"/>
    <mergeCell ref="A7:A8"/>
    <mergeCell ref="B7:B8"/>
    <mergeCell ref="C7:C8"/>
    <mergeCell ref="D7:D8"/>
    <mergeCell ref="E7:E8"/>
  </mergeCells>
  <pageMargins left="0.70866141732283472" right="0.28000000000000003" top="0.32" bottom="0.3" header="0.23" footer="0.1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2022-12-27T10:59:08Z</dcterms:modified>
</cp:coreProperties>
</file>