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3" i="1"/>
  <c r="E23"/>
  <c r="D23"/>
  <c r="C14"/>
  <c r="E14"/>
  <c r="D14"/>
  <c r="E11"/>
  <c r="D11"/>
  <c r="E9"/>
  <c r="E15"/>
  <c r="D15"/>
  <c r="E30"/>
  <c r="D30"/>
  <c r="E28"/>
  <c r="D28"/>
  <c r="E26"/>
  <c r="D26"/>
  <c r="E24"/>
  <c r="D24"/>
  <c r="E21"/>
  <c r="D21"/>
  <c r="E19"/>
  <c r="D19"/>
  <c r="E17"/>
  <c r="D17"/>
  <c r="D9"/>
  <c r="C30"/>
  <c r="C28"/>
  <c r="C26"/>
  <c r="C24"/>
  <c r="C21"/>
  <c r="C19"/>
  <c r="C17"/>
  <c r="C15"/>
  <c r="C9"/>
  <c r="E32" l="1"/>
  <c r="D32"/>
  <c r="C32"/>
</calcChain>
</file>

<file path=xl/sharedStrings.xml><?xml version="1.0" encoding="utf-8"?>
<sst xmlns="http://schemas.openxmlformats.org/spreadsheetml/2006/main" count="54" uniqueCount="54">
  <si>
    <t>Приложение 8</t>
  </si>
  <si>
    <t xml:space="preserve">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</si>
  <si>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</si>
  <si>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на 2023 год и плановый период 2024 и 2025  годов»</t>
  </si>
  <si>
    <t>Распределение бюджетных ассигнований  бюджета Введенского сельского поселения по разделам и подразделам классификации расходов бюджетов на 2023 год и на плановый период 2024 и 2025 годов</t>
  </si>
  <si>
    <t>Раздел, подраздел</t>
  </si>
  <si>
    <t>Наименование</t>
  </si>
  <si>
    <t>Сумма, руб.</t>
  </si>
  <si>
    <t>2023 г.</t>
  </si>
  <si>
    <t>2024 г.</t>
  </si>
  <si>
    <t>2025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</si>
  <si>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</si>
  <si>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</si>
  <si>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</si>
  <si>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</si>
  <si>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</si>
  <si>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</si>
  <si>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</si>
  <si>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</si>
  <si>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</si>
  <si>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</si>
  <si>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</si>
  <si>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</si>
  <si>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</si>
  <si>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</si>
  <si>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</si>
  <si>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</si>
  <si>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</si>
  <si>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</si>
  <si>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</si>
  <si>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</si>
  <si>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</si>
  <si>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</si>
  <si>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</si>
  <si>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ВСЕГО</t>
  </si>
  <si>
    <t>0100</t>
  </si>
  <si>
    <t>0102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</si>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</sst>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 applyAlignment="1"/>
    <xf numFmtId="0" fontId="7" fillId="0" borderId="3" xfId="0" applyFont="1" applyBorder="1" applyAlignment="1"/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8" fillId="0" borderId="0" xfId="0" applyFont="1" applyFill="1" applyAlignment="1"/>
    <xf numFmtId="0" fontId="0" fillId="0" borderId="0" xfId="0" applyFill="1"/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13" workbookViewId="0">
      <selection activeCell="C21" sqref="C21"/>
    </sheetView>
  </sheetViews>
  <sheetFormatPr defaultRowHeight="15"/>
  <cols>
    <col min="1" max="1" width="9.140625" style="5"/>
    <col min="2" max="2" width="63.28515625" customWidth="1"/>
    <col min="3" max="5" width="20.7109375" style="13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0" t="s">
        <v>1</v>
      </c>
      <c r="B2" s="20"/>
      <c r="C2" s="20"/>
      <c r="D2" s="20"/>
      <c r="E2" s="20"/>
    </row>
    <row r="3" spans="1:5">
      <c r="A3" s="20" t="s">
        <v>2</v>
      </c>
      <c r="B3" s="20"/>
      <c r="C3" s="20"/>
      <c r="D3" s="20"/>
      <c r="E3" s="20"/>
    </row>
    <row r="4" spans="1:5">
      <c r="A4" s="20" t="s">
        <v>3</v>
      </c>
      <c r="B4" s="20"/>
      <c r="C4" s="20"/>
      <c r="D4" s="20"/>
      <c r="E4" s="20"/>
    </row>
    <row r="5" spans="1:5">
      <c r="A5" s="21"/>
      <c r="B5" s="21"/>
      <c r="C5" s="21"/>
      <c r="D5" s="21"/>
      <c r="E5" s="21"/>
    </row>
    <row r="6" spans="1:5" ht="46.5" customHeight="1">
      <c r="A6" s="22" t="s">
        <v>4</v>
      </c>
      <c r="B6" s="22"/>
      <c r="C6" s="22"/>
      <c r="D6" s="22"/>
      <c r="E6" s="22"/>
    </row>
    <row r="7" spans="1:5" ht="30.75" customHeight="1">
      <c r="A7" s="24" t="s">
        <v>5</v>
      </c>
      <c r="B7" s="25" t="s">
        <v>6</v>
      </c>
      <c r="C7" s="26" t="s">
        <v>7</v>
      </c>
      <c r="D7" s="26"/>
      <c r="E7" s="26"/>
    </row>
    <row r="8" spans="1:5" ht="15.75">
      <c r="A8" s="24"/>
      <c r="B8" s="25"/>
      <c r="C8" s="17" t="s">
        <v>8</v>
      </c>
      <c r="D8" s="8" t="s">
        <v>9</v>
      </c>
      <c r="E8" s="8" t="s">
        <v>10</v>
      </c>
    </row>
    <row r="9" spans="1:5" ht="18.75" customHeight="1">
      <c r="A9" s="3" t="s">
        <v>35</v>
      </c>
      <c r="B9" s="1" t="s">
        <v>11</v>
      </c>
      <c r="C9" s="14">
        <f>C10+C11+C12+C13+C14</f>
        <v>4320892.9899999993</v>
      </c>
      <c r="D9" s="9">
        <f t="shared" ref="D9:E9" si="0">D10+D11+D12+D13+D14</f>
        <v>4057606.77</v>
      </c>
      <c r="E9" s="9">
        <f t="shared" si="0"/>
        <v>3881671.75</v>
      </c>
    </row>
    <row r="10" spans="1:5" ht="39" customHeight="1">
      <c r="A10" s="4" t="s">
        <v>36</v>
      </c>
      <c r="B10" s="2" t="s">
        <v>12</v>
      </c>
      <c r="C10" s="15">
        <v>858608.59</v>
      </c>
      <c r="D10" s="10">
        <v>841189.39</v>
      </c>
      <c r="E10" s="10">
        <v>841189.39</v>
      </c>
    </row>
    <row r="11" spans="1:5" ht="54.75" customHeight="1">
      <c r="A11" s="4" t="s">
        <v>37</v>
      </c>
      <c r="B11" s="2" t="s">
        <v>13</v>
      </c>
      <c r="C11" s="15">
        <v>3088839.34</v>
      </c>
      <c r="D11" s="10">
        <f>2703834.71+136700+58799</f>
        <v>2899333.71</v>
      </c>
      <c r="E11" s="10">
        <f>2703365.36+86700+58799</f>
        <v>2848864.36</v>
      </c>
    </row>
    <row r="12" spans="1:5" ht="53.25" customHeight="1">
      <c r="A12" s="4" t="s">
        <v>38</v>
      </c>
      <c r="B12" s="2" t="s">
        <v>14</v>
      </c>
      <c r="C12" s="10">
        <v>40465.67</v>
      </c>
      <c r="D12" s="10">
        <v>40465.67</v>
      </c>
      <c r="E12" s="10">
        <v>0</v>
      </c>
    </row>
    <row r="13" spans="1:5" ht="19.5" customHeight="1">
      <c r="A13" s="4" t="s">
        <v>39</v>
      </c>
      <c r="B13" s="2" t="s">
        <v>15</v>
      </c>
      <c r="C13" s="10">
        <v>10000</v>
      </c>
      <c r="D13" s="10">
        <v>10000</v>
      </c>
      <c r="E13" s="10">
        <v>10000</v>
      </c>
    </row>
    <row r="14" spans="1:5" ht="19.5" customHeight="1">
      <c r="A14" s="4" t="s">
        <v>40</v>
      </c>
      <c r="B14" s="2" t="s">
        <v>16</v>
      </c>
      <c r="C14" s="10">
        <f>627518-225000-113400+23861.39+10000</f>
        <v>322979.39</v>
      </c>
      <c r="D14" s="10">
        <f>462117-136700-58799</f>
        <v>266618</v>
      </c>
      <c r="E14" s="10">
        <f>327117-86700-58799</f>
        <v>181618</v>
      </c>
    </row>
    <row r="15" spans="1:5" ht="16.5" customHeight="1">
      <c r="A15" s="3">
        <v>200</v>
      </c>
      <c r="B15" s="1" t="s">
        <v>17</v>
      </c>
      <c r="C15" s="9">
        <f>C16</f>
        <v>115400</v>
      </c>
      <c r="D15" s="9">
        <f>D16</f>
        <v>120600</v>
      </c>
      <c r="E15" s="9">
        <f>E16</f>
        <v>124800</v>
      </c>
    </row>
    <row r="16" spans="1:5" ht="17.25" customHeight="1">
      <c r="A16" s="4" t="s">
        <v>41</v>
      </c>
      <c r="B16" s="2" t="s">
        <v>18</v>
      </c>
      <c r="C16" s="10">
        <v>115400</v>
      </c>
      <c r="D16" s="10">
        <v>120600</v>
      </c>
      <c r="E16" s="10">
        <v>124800</v>
      </c>
    </row>
    <row r="17" spans="1:5" ht="39" customHeight="1">
      <c r="A17" s="3" t="s">
        <v>42</v>
      </c>
      <c r="B17" s="16" t="s">
        <v>19</v>
      </c>
      <c r="C17" s="9">
        <f>C18</f>
        <v>144138</v>
      </c>
      <c r="D17" s="9">
        <f t="shared" ref="D17:E17" si="1">D18</f>
        <v>105726</v>
      </c>
      <c r="E17" s="9">
        <f t="shared" si="1"/>
        <v>69900</v>
      </c>
    </row>
    <row r="18" spans="1:5" ht="18" customHeight="1">
      <c r="A18" s="4" t="s">
        <v>43</v>
      </c>
      <c r="B18" s="2" t="s">
        <v>20</v>
      </c>
      <c r="C18" s="10">
        <v>144138</v>
      </c>
      <c r="D18" s="10">
        <v>105726</v>
      </c>
      <c r="E18" s="10">
        <v>69900</v>
      </c>
    </row>
    <row r="19" spans="1:5" ht="20.25" customHeight="1">
      <c r="A19" s="3" t="s">
        <v>44</v>
      </c>
      <c r="B19" s="1" t="s">
        <v>21</v>
      </c>
      <c r="C19" s="9">
        <f>C20</f>
        <v>0</v>
      </c>
      <c r="D19" s="9">
        <f t="shared" ref="D19:E19" si="2">D20</f>
        <v>0</v>
      </c>
      <c r="E19" s="9">
        <f t="shared" si="2"/>
        <v>0</v>
      </c>
    </row>
    <row r="20" spans="1:5" ht="17.25" customHeight="1">
      <c r="A20" s="4" t="s">
        <v>45</v>
      </c>
      <c r="B20" s="2" t="s">
        <v>22</v>
      </c>
      <c r="C20" s="10">
        <v>0</v>
      </c>
      <c r="D20" s="10">
        <v>0</v>
      </c>
      <c r="E20" s="10">
        <v>0</v>
      </c>
    </row>
    <row r="21" spans="1:5" ht="19.5" customHeight="1">
      <c r="A21" s="3" t="s">
        <v>46</v>
      </c>
      <c r="B21" s="1" t="s">
        <v>23</v>
      </c>
      <c r="C21" s="14">
        <f>C22+C23</f>
        <v>2388288.5300000003</v>
      </c>
      <c r="D21" s="9">
        <f t="shared" ref="D21:E21" si="3">D22+D23</f>
        <v>716972.31</v>
      </c>
      <c r="E21" s="9">
        <f t="shared" si="3"/>
        <v>596903.33000000007</v>
      </c>
    </row>
    <row r="22" spans="1:5" ht="17.25" customHeight="1">
      <c r="A22" s="4" t="s">
        <v>47</v>
      </c>
      <c r="B22" s="2" t="s">
        <v>24</v>
      </c>
      <c r="C22" s="10">
        <v>238195.20000000001</v>
      </c>
      <c r="D22" s="10">
        <v>238195.20000000001</v>
      </c>
      <c r="E22" s="10">
        <v>238195.20000000001</v>
      </c>
    </row>
    <row r="23" spans="1:5" ht="17.25" customHeight="1">
      <c r="A23" s="4" t="s">
        <v>48</v>
      </c>
      <c r="B23" s="2" t="s">
        <v>25</v>
      </c>
      <c r="C23" s="15">
        <f>2050093.33+100000</f>
        <v>2150093.33</v>
      </c>
      <c r="D23" s="10">
        <f>369126.63+109650.48</f>
        <v>478777.11</v>
      </c>
      <c r="E23" s="10">
        <f>249057.65+109650.48</f>
        <v>358708.13</v>
      </c>
    </row>
    <row r="24" spans="1:5" ht="18.75" customHeight="1">
      <c r="A24" s="3" t="s">
        <v>49</v>
      </c>
      <c r="B24" s="1" t="s">
        <v>26</v>
      </c>
      <c r="C24" s="9">
        <f>C25</f>
        <v>0</v>
      </c>
      <c r="D24" s="9">
        <f t="shared" ref="D24:E24" si="4">D25</f>
        <v>0</v>
      </c>
      <c r="E24" s="9">
        <f t="shared" si="4"/>
        <v>0</v>
      </c>
    </row>
    <row r="25" spans="1:5" ht="31.5" customHeight="1">
      <c r="A25" s="4" t="s">
        <v>50</v>
      </c>
      <c r="B25" s="2" t="s">
        <v>27</v>
      </c>
      <c r="C25" s="10">
        <v>0</v>
      </c>
      <c r="D25" s="10">
        <v>0</v>
      </c>
      <c r="E25" s="10">
        <v>0</v>
      </c>
    </row>
    <row r="26" spans="1:5" ht="21.75" customHeight="1">
      <c r="A26" s="3" t="s">
        <v>51</v>
      </c>
      <c r="B26" s="1" t="s">
        <v>28</v>
      </c>
      <c r="C26" s="14">
        <f>C27</f>
        <v>2034091.23</v>
      </c>
      <c r="D26" s="9">
        <f t="shared" ref="D26:E26" si="5">D27</f>
        <v>1483165.6</v>
      </c>
      <c r="E26" s="9">
        <f t="shared" si="5"/>
        <v>1483165.6</v>
      </c>
    </row>
    <row r="27" spans="1:5" ht="15.75">
      <c r="A27" s="4" t="s">
        <v>52</v>
      </c>
      <c r="B27" s="2" t="s">
        <v>29</v>
      </c>
      <c r="C27" s="15">
        <v>2034091.23</v>
      </c>
      <c r="D27" s="10">
        <v>1483165.6</v>
      </c>
      <c r="E27" s="10">
        <v>1483165.6</v>
      </c>
    </row>
    <row r="28" spans="1:5" ht="18" customHeight="1">
      <c r="A28" s="3" t="s">
        <v>53</v>
      </c>
      <c r="B28" s="1" t="s">
        <v>30</v>
      </c>
      <c r="C28" s="14">
        <f>C29</f>
        <v>477403.56</v>
      </c>
      <c r="D28" s="9">
        <f t="shared" ref="D28:E28" si="6">D29</f>
        <v>315000</v>
      </c>
      <c r="E28" s="9">
        <f t="shared" si="6"/>
        <v>200000</v>
      </c>
    </row>
    <row r="29" spans="1:5" ht="15.75" customHeight="1">
      <c r="A29" s="4">
        <v>1001</v>
      </c>
      <c r="B29" s="2" t="s">
        <v>31</v>
      </c>
      <c r="C29" s="15">
        <v>477403.56</v>
      </c>
      <c r="D29" s="10">
        <v>315000</v>
      </c>
      <c r="E29" s="10">
        <v>200000</v>
      </c>
    </row>
    <row r="30" spans="1:5" ht="21.75" customHeight="1">
      <c r="A30" s="3">
        <v>1100</v>
      </c>
      <c r="B30" s="1" t="s">
        <v>32</v>
      </c>
      <c r="C30" s="9">
        <f>C31</f>
        <v>10000</v>
      </c>
      <c r="D30" s="9">
        <f t="shared" ref="D30:E30" si="7">D31</f>
        <v>10000</v>
      </c>
      <c r="E30" s="9">
        <f t="shared" si="7"/>
        <v>5000</v>
      </c>
    </row>
    <row r="31" spans="1:5" ht="24" customHeight="1">
      <c r="A31" s="4">
        <v>1105</v>
      </c>
      <c r="B31" s="2" t="s">
        <v>33</v>
      </c>
      <c r="C31" s="10">
        <v>10000</v>
      </c>
      <c r="D31" s="10">
        <v>10000</v>
      </c>
      <c r="E31" s="10">
        <v>5000</v>
      </c>
    </row>
    <row r="32" spans="1:5" ht="15.75">
      <c r="A32" s="27" t="s">
        <v>34</v>
      </c>
      <c r="B32" s="27"/>
      <c r="C32" s="14">
        <f>C30+C28+C26+C24+C21+C19+C17+C15+C9</f>
        <v>9490214.3099999987</v>
      </c>
      <c r="D32" s="9">
        <f t="shared" ref="D32:E32" si="8">D30+D28+D26+D24+D21+D19+D17+D15+D9</f>
        <v>6809070.6799999997</v>
      </c>
      <c r="E32" s="9">
        <f t="shared" si="8"/>
        <v>6361440.6799999997</v>
      </c>
    </row>
    <row r="33" spans="1:5" ht="16.5">
      <c r="A33" s="7"/>
      <c r="B33" s="7"/>
      <c r="C33" s="11"/>
      <c r="D33" s="18"/>
      <c r="E33" s="18"/>
    </row>
    <row r="34" spans="1:5" ht="18.75">
      <c r="A34" s="6"/>
      <c r="B34" s="6"/>
      <c r="C34" s="12"/>
      <c r="D34" s="12"/>
      <c r="E34" s="12"/>
    </row>
    <row r="35" spans="1:5" ht="18.75">
      <c r="A35" s="19"/>
      <c r="B35" s="19"/>
      <c r="C35" s="19"/>
      <c r="D35" s="19"/>
      <c r="E35" s="19"/>
    </row>
  </sheetData>
  <mergeCells count="11">
    <mergeCell ref="A1:E1"/>
    <mergeCell ref="A7:A8"/>
    <mergeCell ref="B7:B8"/>
    <mergeCell ref="C7:E7"/>
    <mergeCell ref="A32:B32"/>
    <mergeCell ref="A35:E35"/>
    <mergeCell ref="A2:E2"/>
    <mergeCell ref="A3:E3"/>
    <mergeCell ref="A4:E4"/>
    <mergeCell ref="A5:E5"/>
    <mergeCell ref="A6:E6"/>
  </mergeCells>
  <pageMargins left="0.70866141732283472" right="0.3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2023-09-08T05:59:47Z</dcterms:modified>
</cp:coreProperties>
</file>